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1100" windowHeight="5985" tabRatio="585" activeTab="6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 6" sheetId="6" r:id="rId6"/>
    <sheet name="дод 7" sheetId="7" r:id="rId7"/>
  </sheets>
  <definedNames>
    <definedName name="_xlnm.Print_Titles" localSheetId="5">'дод 6'!$13:$13</definedName>
    <definedName name="_xlnm.Print_Titles" localSheetId="0">'дод1'!$13:$13</definedName>
    <definedName name="_xlnm.Print_Titles" localSheetId="2">'дод3'!$14:$14</definedName>
    <definedName name="_xlnm.Print_Titles" localSheetId="4">'дод5'!$10:$10</definedName>
    <definedName name="_xlnm.Print_Area" localSheetId="5">'дод 6'!$B$1:$K$69</definedName>
    <definedName name="_xlnm.Print_Area" localSheetId="0">'дод1'!$A$1:$F$102</definedName>
    <definedName name="_xlnm.Print_Area" localSheetId="1">'дод2'!$B$1:$G$41</definedName>
    <definedName name="_xlnm.Print_Area" localSheetId="2">'дод3'!$A$1:$P$107</definedName>
    <definedName name="_xlnm.Print_Area" localSheetId="3">'дод4'!$B$1:$D$39</definedName>
    <definedName name="_xlnm.Print_Area" localSheetId="4">'дод5'!$A$1:$J$27</definedName>
  </definedNames>
  <calcPr fullCalcOnLoad="1"/>
</workbook>
</file>

<file path=xl/sharedStrings.xml><?xml version="1.0" encoding="utf-8"?>
<sst xmlns="http://schemas.openxmlformats.org/spreadsheetml/2006/main" count="860" uniqueCount="470">
  <si>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</si>
  <si>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</si>
  <si>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</si>
  <si>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</si>
  <si>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Загальний фонд</t>
  </si>
  <si>
    <t>Спеціальний фонд</t>
  </si>
  <si>
    <t>Назва об’єктів відповідно  до проектно- кошторисної документації тощо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</si>
  <si>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</si>
  <si>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</si>
  <si>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</si>
  <si>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</si>
  <si>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боротьби з туберкульозом</t>
  </si>
  <si>
    <t>1090</t>
  </si>
  <si>
    <t>Код</t>
  </si>
  <si>
    <t>Освітня субвенція з державного бюджету місцевим бюджетам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</si>
  <si>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</si>
  <si>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</si>
  <si>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</si>
  <si>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</si>
  <si>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</si>
  <si>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</si>
  <si>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</si>
  <si>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</si>
  <si>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</si>
  <si>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</si>
  <si>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</si>
  <si>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</si>
  <si>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</si>
  <si>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</si>
  <si>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</si>
  <si>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</si>
  <si>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</si>
  <si>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</si>
  <si>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</si>
  <si>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</si>
  <si>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</si>
  <si>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</si>
  <si>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</si>
  <si>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</si>
  <si>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</si>
  <si>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</si>
  <si>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</si>
  <si>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</si>
  <si>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</si>
  <si>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</si>
  <si>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Офіційні трансферти  </t>
  </si>
  <si>
    <t>Від органів державного управління  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</si>
  <si>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</si>
  <si>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</si>
  <si>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</si>
  <si>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</si>
  <si>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Фінансування за активними операціями</t>
  </si>
  <si>
    <t>Зміни обсягів бюджетних коштів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</si>
  <si>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</si>
  <si>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</si>
  <si>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</si>
  <si>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</si>
  <si>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</si>
  <si>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</si>
  <si>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</si>
  <si>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</si>
  <si>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</si>
  <si>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</si>
  <si>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</si>
  <si>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</si>
  <si>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Інші податки та збори </t>
  </si>
  <si>
    <t>Екологічний податок </t>
  </si>
  <si>
    <t>Плата за надання адміністративних послуг</t>
  </si>
  <si>
    <t>Плата за надання інших адміністративних послуг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</si>
  <si>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</si>
  <si>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</si>
  <si>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Державний бюджет</t>
  </si>
  <si>
    <t>ВСЬОГО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</si>
  <si>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</si>
  <si>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</si>
  <si>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</si>
  <si>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</si>
  <si>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Додаток 2</t>
  </si>
  <si>
    <t>Додаток 3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</si>
  <si>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</si>
  <si>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</si>
  <si>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</si>
  <si>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</si>
  <si>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2010</t>
  </si>
  <si>
    <t>3031</t>
  </si>
  <si>
    <t>3033</t>
  </si>
  <si>
    <t>3035</t>
  </si>
  <si>
    <t>3112</t>
  </si>
  <si>
    <t>4060</t>
  </si>
  <si>
    <t>5011</t>
  </si>
  <si>
    <t>6060</t>
  </si>
  <si>
    <t>Додаток 6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</si>
  <si>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</si>
  <si>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</si>
  <si>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</si>
  <si>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</si>
  <si>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</si>
  <si>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</si>
  <si>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</si>
  <si>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</si>
  <si>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</si>
  <si>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</si>
  <si>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</si>
  <si>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</si>
  <si>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</si>
  <si>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</si>
  <si>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</si>
  <si>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</si>
  <si>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</si>
  <si>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</si>
  <si>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</si>
  <si>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</si>
  <si>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</si>
  <si>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</si>
  <si>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</si>
  <si>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</si>
  <si>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</si>
  <si>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</si>
  <si>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Підвищення кваліфікації, перепідготовка кадрів закладами післядипломної освіти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</si>
  <si>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</si>
  <si>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</si>
  <si>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</si>
  <si>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</si>
  <si>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</si>
  <si>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</si>
  <si>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</si>
  <si>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</si>
  <si>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</si>
  <si>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</si>
  <si>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</si>
  <si>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</si>
  <si>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</si>
  <si>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</si>
  <si>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</si>
  <si>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</si>
  <si>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</si>
  <si>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</si>
  <si>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</si>
  <si>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</si>
  <si>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</si>
  <si>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</si>
  <si>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</si>
  <si>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</si>
  <si>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</si>
  <si>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</si>
  <si>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</si>
  <si>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</si>
  <si>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</si>
  <si>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</si>
  <si>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</si>
  <si>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</si>
  <si>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</si>
  <si>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</si>
  <si>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</si>
  <si>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</si>
  <si>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</si>
  <si>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</si>
  <si>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</si>
  <si>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</si>
  <si>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</si>
  <si>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</si>
  <si>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</si>
  <si>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Інші субвенції з місцевого бюджету</t>
  </si>
  <si>
    <t>Код ТПКВКМБ / ТКВКБМС2</t>
  </si>
  <si>
    <t>Код ФКВКБ3</t>
  </si>
  <si>
    <t>Додаток 5</t>
  </si>
  <si>
    <t xml:space="preserve">ЗАТВЕРДЖЕНО 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</si>
  <si>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</si>
  <si>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</si>
  <si>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</si>
  <si>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</si>
  <si>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</si>
  <si>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</si>
  <si>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</si>
  <si>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</si>
  <si>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</si>
  <si>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Забезпечення діяльності інших закладів у сфері освіти</t>
  </si>
  <si>
    <t>0700000</t>
  </si>
  <si>
    <t>0710000</t>
  </si>
  <si>
    <t>0710160</t>
  </si>
  <si>
    <t>0712010</t>
  </si>
  <si>
    <t>0712111</t>
  </si>
  <si>
    <t>0726</t>
  </si>
  <si>
    <t>0712142</t>
  </si>
  <si>
    <t>0712143</t>
  </si>
  <si>
    <t>0712144</t>
  </si>
  <si>
    <t>0712152</t>
  </si>
  <si>
    <t>2152</t>
  </si>
  <si>
    <t>Інші програми та заходи у сфері охорони здоров`я</t>
  </si>
  <si>
    <t>0717370</t>
  </si>
  <si>
    <t>7370</t>
  </si>
  <si>
    <t>0800000</t>
  </si>
  <si>
    <t>0810000</t>
  </si>
  <si>
    <t>0810160</t>
  </si>
  <si>
    <t>0813031</t>
  </si>
  <si>
    <t>0813032</t>
  </si>
  <si>
    <t>0813033</t>
  </si>
  <si>
    <t>0813035</t>
  </si>
  <si>
    <t>0813036</t>
  </si>
  <si>
    <t>0813050</t>
  </si>
  <si>
    <t>3050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</si>
  <si>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</si>
  <si>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</si>
  <si>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</si>
  <si>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</si>
  <si>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</si>
  <si>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</si>
  <si>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</si>
  <si>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</si>
  <si>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</si>
  <si>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</si>
  <si>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</si>
  <si>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</si>
  <si>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</si>
  <si>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</si>
  <si>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</si>
  <si>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</si>
  <si>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</si>
  <si>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</si>
  <si>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</si>
  <si>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</si>
  <si>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</si>
  <si>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</si>
  <si>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</si>
  <si>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</si>
  <si>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</si>
  <si>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</si>
  <si>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</si>
  <si>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</si>
  <si>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</si>
  <si>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</si>
  <si>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</si>
  <si>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</si>
  <si>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</si>
  <si>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</si>
  <si>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</si>
  <si>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</si>
  <si>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</si>
  <si>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</si>
  <si>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</si>
  <si>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</si>
  <si>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</si>
  <si>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</si>
  <si>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</si>
  <si>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</si>
  <si>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</si>
  <si>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</si>
  <si>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</si>
  <si>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</si>
  <si>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1217461</t>
  </si>
  <si>
    <t>1218120</t>
  </si>
  <si>
    <t>1218313</t>
  </si>
  <si>
    <t>3700000</t>
  </si>
  <si>
    <t>3710000</t>
  </si>
  <si>
    <t>3710160</t>
  </si>
  <si>
    <t>Начальник управління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</si>
  <si>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</si>
  <si>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 xml:space="preserve">Інші субвенції з місцевого бюджету на надання щомісячної допомоги учням закладів професійної (професійно – технічної) освіти, студентам (курсантам) закладів 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</si>
  <si>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</si>
  <si>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І.В.ТРУШИНА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</si>
  <si>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</si>
  <si>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</si>
  <si>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</si>
  <si>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</si>
  <si>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</t>
  </si>
  <si>
    <t>Субвенції з місцевих бюджетів іншим місцевим бюджетам</t>
  </si>
  <si>
    <t xml:space="preserve"> Виконавчий комітет Дружківської міської ради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</si>
  <si>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</si>
  <si>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</si>
  <si>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</si>
  <si>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</si>
  <si>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</si>
  <si>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</si>
  <si>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</si>
  <si>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</si>
  <si>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</si>
  <si>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</si>
  <si>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</si>
  <si>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</si>
  <si>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0813090</t>
  </si>
  <si>
    <t>3090</t>
  </si>
  <si>
    <t>Видатки на поховання учасників бойових дій та осіб з інвалідністю внаслідок війни</t>
  </si>
  <si>
    <t>0813140</t>
  </si>
  <si>
    <t>0813171</t>
  </si>
  <si>
    <t>3171</t>
  </si>
  <si>
    <t>0813172</t>
  </si>
  <si>
    <t>3172</t>
  </si>
  <si>
    <t>Найменування згідно з Класифікацією доходів бюджету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</si>
  <si>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</si>
  <si>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</si>
  <si>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</si>
  <si>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</si>
  <si>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</si>
  <si>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</si>
  <si>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</si>
  <si>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</si>
  <si>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</si>
  <si>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</si>
  <si>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</si>
  <si>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</si>
  <si>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</si>
  <si>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</si>
  <si>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</si>
  <si>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</si>
  <si>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</si>
  <si>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</si>
  <si>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</si>
  <si>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</si>
  <si>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</si>
  <si>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Надходження коштів від Державного фонду дорогоцінних металів і дорогоцінного каміння 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</si>
  <si>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</si>
  <si>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</si>
  <si>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</si>
  <si>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</si>
  <si>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</si>
  <si>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</si>
  <si>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</si>
  <si>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</si>
  <si>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06  Відділ освіти Дружківської міської ради</t>
  </si>
  <si>
    <t xml:space="preserve">07 Міський відділ охорони здоров’я Дружківської міської ради </t>
  </si>
  <si>
    <t>08 Управління соціального захисту населення Дружківської міської ради</t>
  </si>
  <si>
    <t>23.12.2016 №7/19-4</t>
  </si>
  <si>
    <t>09 Служба у справах дітей Дружківської міської ради</t>
  </si>
  <si>
    <t>10 Відділ з питань культури, сім’ї, молоді, спорту та туризму Дружківської міської ради</t>
  </si>
  <si>
    <t>міська Програма розвитку фізичної культури та спорту в м. Дружківка на 2017 – 2021 роки</t>
  </si>
  <si>
    <t>12 Управління житлового та комунального господарства Дружківської міської ради</t>
  </si>
  <si>
    <t>Всього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</si>
  <si>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</si>
  <si>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</si>
  <si>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</si>
  <si>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Транспортний податок з фізичних осіб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</si>
  <si>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</si>
  <si>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</si>
  <si>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</si>
  <si>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</si>
  <si>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</si>
  <si>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  бюджету Дружківської  міської територіальної громади на 2021 рік</t>
  </si>
  <si>
    <t>Доходи  бюджету Дружківської  міської територіальної громади на 2021 рік підготовлено міським фінансовим управлінням Дружківської міської ради</t>
  </si>
  <si>
    <t xml:space="preserve">Начальник  управління                                                                                          </t>
  </si>
  <si>
    <t xml:space="preserve">      Фінансування  бюджету Дружківської міської територіальної громади ради на 2021 рік</t>
  </si>
  <si>
    <t>Фінансування  бюджету Дружківської міської територіальної громади ради на 2021 рік підготовлено міським фінансовим управлінням Дружківської міської ради</t>
  </si>
  <si>
    <t xml:space="preserve">Начальник управління                                                                        </t>
  </si>
  <si>
    <t>0116020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</si>
  <si>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</si>
  <si>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</si>
  <si>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</si>
  <si>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</si>
  <si>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УСЬОГО</t>
  </si>
  <si>
    <t>Видатки  бюджету Дружківської міської територіальної громади на 2021 рік</t>
  </si>
  <si>
    <t>Видатки  бюджету Дружківської міської територіальної громади на 2021 рік підготовлено міським фінансовим управлінням Дружківської міської ради</t>
  </si>
  <si>
    <t>Розподіл міжбюджетних трансфертів між бюджетом Дружківської міської територіальної громади  та іншими бюджетами на 2021 рік</t>
  </si>
  <si>
    <t>0617361</t>
  </si>
  <si>
    <t>0712141</t>
  </si>
  <si>
    <t>2141</t>
  </si>
  <si>
    <t>Програми і централізовані заходи з імунопрофілактики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</si>
  <si>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</si>
  <si>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</si>
  <si>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</si>
  <si>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0817310</t>
  </si>
  <si>
    <t>7310</t>
  </si>
  <si>
    <t>Будівництво об`єктів житлово-комунального господарства</t>
  </si>
  <si>
    <t>1217366</t>
  </si>
  <si>
    <t xml:space="preserve">                     Розподіл міжбюджетних трансфертів між бюджетом Дружківської міської територіальної громади  та іншими бюджетами на 2021 рікпідготовлено міським фінансовим управлінням Дружківської міської ради</t>
  </si>
  <si>
    <t>Інші субвенції з місцевого бюджету (на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операції)</t>
  </si>
  <si>
    <t>Інші субвенції з місцевого бюджету (на забезпечення виплати матеріальної допомоги постраждалим внаслідок Чорнобильської катастрофи)</t>
  </si>
  <si>
    <t>Код програмної класифікації видатків та кредитування місцевих бюджетів</t>
  </si>
  <si>
    <t>06 'Відділ освіти Дружківської міської ради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</si>
  <si>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</si>
  <si>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</si>
  <si>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</si>
  <si>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</si>
  <si>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</si>
  <si>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'Міський відділ охорони здоров*я Дружківської міської ради</t>
  </si>
  <si>
    <t>070000</t>
  </si>
  <si>
    <t xml:space="preserve">«Будівля по вул. Радченка, 34а, у м. Дружківка- реконструкція невикористаних приміщень, розташованих на п’ятому поверсі під гуртожиток сімейного типу для медперсоналу з числа внутрішньо переміщених осіб. Коригування.». </t>
  </si>
  <si>
    <t>«Будинок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(коригування)»</t>
  </si>
  <si>
    <t>«Гуртожиток по вул. Машинобудівників, 36, у м. Дружківка - реконструкція під гуртожиток сімейного типу (термомодернізація) (коригування)»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</si>
  <si>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2021 році підготовлений міським фінансовим управлінням Дружківської міської ради</t>
  </si>
  <si>
    <t>2021-2022</t>
  </si>
  <si>
    <t>2020-2021</t>
  </si>
  <si>
    <t xml:space="preserve">            (код бюджету)</t>
  </si>
  <si>
    <t>Розподіл витрат  бюджету Дружківської міської територіальної громади на реалізацію місцевих програм у 2021 році</t>
  </si>
  <si>
    <t>розділ 2.3.8. Програми соціального та економічного розвитку міста</t>
  </si>
  <si>
    <t>розділ 2.2.1. Програми соціального та економічного розвитку міста</t>
  </si>
  <si>
    <t>розділ 2.2.3. Програми соціального та економічного розвитку міста</t>
  </si>
  <si>
    <t>розділ 2.3.2. Програми соціального та економічного розвитку міста</t>
  </si>
  <si>
    <t>додаток 3 Програми соціального та економічного розвитку міста</t>
  </si>
  <si>
    <t xml:space="preserve">розділ 2.3.3.Програми соціального та економічного розвитку м. Дружківка </t>
  </si>
  <si>
    <t xml:space="preserve">розділ 2.2.5. Програми соціального та економічного розвитку міста </t>
  </si>
  <si>
    <t>розділ 2.2.4 Програми соціального та економічного розвитку міста</t>
  </si>
  <si>
    <t>розділ 2.3.5. Програми соціального та економічного розвитку міста</t>
  </si>
  <si>
    <t>розділ 2.4.1 Програми соціального та економічного розвитку міста</t>
  </si>
  <si>
    <t>Розподіл витрат  бюджету Дружківської міської територіальної громади на реалізацію місцевих програм у 2021 році підготовлено міським фінансовим управлінням Дружківської міської ради</t>
  </si>
  <si>
    <t>рішення міської ради</t>
  </si>
  <si>
    <t>Секретар міської ради</t>
  </si>
  <si>
    <t xml:space="preserve">   І.В. ТРУШИНА</t>
  </si>
  <si>
    <t xml:space="preserve">Начальник управління                                                                                  </t>
  </si>
  <si>
    <t xml:space="preserve">Начальник управління                                                                                       </t>
  </si>
  <si>
    <t xml:space="preserve">    І.В. ТРУШИНА</t>
  </si>
  <si>
    <t>капітальний ремонтбудівлі дошкільного навчального закладу ясла- садок комбінованого типу  №34 "Дельфін" Дружківської міської ради Донецької області (з використанням термомодернізації) розташованого за адресою: м. Дружківка,вул. Енгельса Ф., 82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</si>
  <si>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
</t>
  </si>
  <si>
    <t>05520000000</t>
  </si>
  <si>
    <t>Код Класифікації доходу бюджету/ колд бюджету</t>
  </si>
  <si>
    <t>Назва трансферту/Найменування бюджету- надавача міжбюджетного трансферту</t>
  </si>
  <si>
    <t>Трансферти до загального фонду бюджету</t>
  </si>
  <si>
    <t>05000000000</t>
  </si>
  <si>
    <t>Обласний бюджет</t>
  </si>
  <si>
    <t>Додаток 4</t>
  </si>
  <si>
    <t>Кошти, що передаються із загального фонду бюджету до бюджету розвитку (спеціального фонду), в т.ч. за рахунок:</t>
  </si>
  <si>
    <t xml:space="preserve">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</si>
  <si>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</si>
  <si>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0611021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</si>
  <si>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</si>
  <si>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</si>
  <si>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</si>
  <si>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</si>
  <si>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</si>
  <si>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0611120</t>
  </si>
  <si>
    <t>1120</t>
  </si>
  <si>
    <t>0611141</t>
  </si>
  <si>
    <t>1141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</si>
  <si>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</si>
  <si>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</si>
  <si>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</si>
  <si>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</si>
  <si>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</si>
  <si>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</si>
  <si>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</si>
  <si>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</si>
  <si>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</si>
  <si>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</si>
  <si>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</si>
  <si>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</si>
  <si>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</si>
  <si>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</si>
  <si>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</si>
  <si>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</si>
  <si>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1011080</t>
  </si>
  <si>
    <t>1080</t>
  </si>
  <si>
    <t>№
п/п</t>
  </si>
  <si>
    <t xml:space="preserve">Повна назва закладу/ установи, що перебували в управлінні місцевої ради до зміни адміністративно-територіального устрою </t>
  </si>
  <si>
    <t>засновник закладу/
установи</t>
  </si>
  <si>
    <t>Софіївський навчально-виховний комплекс Костянтинівської районної ради Донецької області</t>
  </si>
  <si>
    <t>Костянтинівська районна рада</t>
  </si>
  <si>
    <t>Торський навчально-виховний комплекс Костянтинівської районної ради Донецької області</t>
  </si>
  <si>
    <t>Кіндратівська спеціалізована школа І-ІІІ ступенів з поглибленим вивченням інформатики та програмування Костянтинівської районної ради Донецької області</t>
  </si>
  <si>
    <t>Заклад дошкільної освіти Костянтинівської районної ради Донецької області в селі Куртівка</t>
  </si>
  <si>
    <t>Кіндратівський дошкільний навчальний заклад №22 "Журавлик" загального розвитку, що знаходиться у комунальній власності Кіндратівської сільської ради</t>
  </si>
  <si>
    <t>Кіндратівська сільська рада</t>
  </si>
  <si>
    <t>Дошкільний навчальний заклад №29 "Лелека" села Миколайпілля загального розвитку, що знаходиться у комунальній власності Миколайпільської сільської ради</t>
  </si>
  <si>
    <t>Миколайпільська сільська рада</t>
  </si>
  <si>
    <t>Амбулаторія загальної практики сімейної медицини села Кіндратівка</t>
  </si>
  <si>
    <t>Фельдшерський пункт села Миколайпілля</t>
  </si>
  <si>
    <t>Фельдшерсько -акушерський пункт села Софіївка</t>
  </si>
  <si>
    <t>Фельдшерсько -акушерський пункт села Торське</t>
  </si>
  <si>
    <t>Сільський клуб с.Миколайпілля</t>
  </si>
  <si>
    <t>Бібліотека с.Миколайпілля</t>
  </si>
  <si>
    <t xml:space="preserve">Торський центр культури та дозвілля </t>
  </si>
  <si>
    <t>Торська сільська рада</t>
  </si>
  <si>
    <t>Сільський будинок культури Софіївської сільської ради Костянтинівського району Донецької області</t>
  </si>
  <si>
    <t>Софіївська сільська рада</t>
  </si>
  <si>
    <t>Сільська бібілотека  Софісійської сільської ради Костянтинівського району Донецької області</t>
  </si>
  <si>
    <t>Куртівська сільська бібліотека</t>
  </si>
  <si>
    <t xml:space="preserve">Кіндратівський центр культури та дозвілля </t>
  </si>
  <si>
    <t xml:space="preserve">Начальник  управління </t>
  </si>
  <si>
    <t>Перелік бюджетних установ, закладів, що передаються до комунальної власності Дружківської територіальної громади відповідно до розпоряджень кабінету Міністрів України від 06 травня 2020 року № 540-р "Про затвердження перспективного плану формування територій громад Донецької області" та від 12 червня 2020 року № 710-р "Про визначення адміністративних центрів та затвердження територій територіальних громад Донецької області"</t>
  </si>
  <si>
    <t>Додаток 7</t>
  </si>
  <si>
    <t>Перелік бюджетних установ, закладів, що передаються до комунальної власності Дружківської територіальної громади відповідно до розпоряджень кабінету Міністрів України від 06 травня 2020 року № 540-р "Про затвердження перспективного плану формування територій громад Донецької області" та від 12 червня 2020 року № 710-р "Про визначення адміністративних центрів та затвердження територій територіальних громад Донецької області" підготовлено міським фінансовим управлінням Дружківської міської ради</t>
  </si>
  <si>
    <t>99000000000</t>
  </si>
  <si>
    <t>від 24.12.2020 №8/3-1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</si>
</sst>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грн.&quot;_-;\-* #,##0&quot;грн.&quot;_-;_-* &quot;-&quot;&quot;грн.&quot;_-;_-@_-"/>
    <numFmt numFmtId="173" formatCode="_-* #,##0_г_р_н_._-;\-* #,##0_г_р_н_._-;_-* &quot;-&quot;_г_р_н_._-;_-@_-"/>
    <numFmt numFmtId="174" formatCode="_-* #,##0.00&quot;грн.&quot;_-;\-* #,##0.00&quot;грн.&quot;_-;_-* &quot;-&quot;??&quot;грн.&quot;_-;_-@_-"/>
    <numFmt numFmtId="175" formatCode="_-* #,##0.00_г_р_н_._-;\-* #,##0.00_г_р_н_._-;_-* &quot;-&quot;??_г_р_н_._-;_-@_-"/>
    <numFmt numFmtId="176" formatCode="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#.0#####;&quot;-&quot;#.0#####;"/>
    <numFmt numFmtId="202" formatCode="0.0#####;&quot;-&quot;0.0#####;"/>
    <numFmt numFmtId="203" formatCode="0.0#####;&quot;-&quot;0.0####;"/>
    <numFmt numFmtId="204" formatCode="0.0#####;&quot;-&quot;0.0###;"/>
    <numFmt numFmtId="205" formatCode="0.0#####;&quot;-&quot;0.0##;"/>
    <numFmt numFmtId="206" formatCode="0.0#####;&quot;-&quot;0.0######;"/>
    <numFmt numFmtId="207" formatCode="0.0#####;&quot;-&quot;0.0#######;"/>
    <numFmt numFmtId="208" formatCode="0.0#####;\-0.0#####"/>
    <numFmt numFmtId="209" formatCode="0.0#####;&quot;-&quot;0.0########;"/>
    <numFmt numFmtId="210" formatCode="0.0#####;&quot;-&quot;0.0#########;"/>
    <numFmt numFmtId="211" formatCode="#,##0.0"/>
    <numFmt numFmtId="212" formatCode="_-* #,##0.0_г_р_н_._-;\-* #,##0.0_г_р_н_._-;_-* &quot;-&quot;??_г_р_н_._-;_-@_-"/>
    <numFmt numFmtId="213" formatCode="_-* #,##0_г_р_н_._-;\-* #,##0_г_р_н_._-;_-* &quot;-&quot;??_г_р_н_._-;_-@_-"/>
    <numFmt numFmtId="214" formatCode="_-* #,##0.000_г_р_н_._-;\-* #,##0.000_г_р_н_._-;_-* &quot;-&quot;??_г_р_н_._-;_-@_-"/>
    <numFmt numFmtId="215" formatCode="_-* #,##0.0000_г_р_н_._-;\-* #,##0.0000_г_р_н_._-;_-* &quot;-&quot;??_г_р_н_._-;_-@_-"/>
    <numFmt numFmtId="216" formatCode="_-* #,##0.0\ _₽_-;\-* #,##0.0\ _₽_-;_-* &quot;-&quot;?\ _₽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alignment vertical="top"/>
      <protection/>
    </xf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Font="1" applyAlignment="1">
      <alignment horizontal="center" wrapText="1"/>
    </xf>
    <xf numFmtId="0" fontId="58" fillId="0" borderId="10" xfId="81" applyFont="1" applyBorder="1" applyAlignment="1">
      <alignment horizontal="center" vertical="center"/>
      <protection/>
    </xf>
    <xf numFmtId="0" fontId="58" fillId="0" borderId="10" xfId="81" applyFont="1" applyBorder="1" applyAlignment="1">
      <alignment horizontal="center" vertical="center" wrapText="1"/>
      <protection/>
    </xf>
    <xf numFmtId="0" fontId="60" fillId="0" borderId="10" xfId="81" applyFont="1" applyBorder="1" applyAlignment="1">
      <alignment horizontal="center" vertical="center"/>
      <protection/>
    </xf>
    <xf numFmtId="0" fontId="11" fillId="0" borderId="0" xfId="77" applyFont="1">
      <alignment/>
      <protection/>
    </xf>
    <xf numFmtId="0" fontId="11" fillId="0" borderId="0" xfId="77" applyFont="1" applyAlignment="1">
      <alignment horizontal="right"/>
      <protection/>
    </xf>
    <xf numFmtId="0" fontId="11" fillId="0" borderId="0" xfId="82" applyFont="1">
      <alignment/>
      <protection/>
    </xf>
    <xf numFmtId="0" fontId="11" fillId="0" borderId="0" xfId="82" applyFont="1" applyAlignment="1">
      <alignment horizontal="right"/>
      <protection/>
    </xf>
    <xf numFmtId="0" fontId="58" fillId="0" borderId="10" xfId="81" applyFont="1" applyBorder="1" applyAlignment="1" quotePrefix="1">
      <alignment horizontal="center" vertical="center" wrapText="1"/>
      <protection/>
    </xf>
    <xf numFmtId="2" fontId="58" fillId="0" borderId="10" xfId="81" applyNumberFormat="1" applyFont="1" applyBorder="1" applyAlignment="1">
      <alignment horizontal="center" vertical="center" wrapText="1"/>
      <protection/>
    </xf>
    <xf numFmtId="2" fontId="58" fillId="0" borderId="10" xfId="81" applyNumberFormat="1" applyFont="1" applyBorder="1" applyAlignment="1" quotePrefix="1">
      <alignment horizontal="center" vertical="center" wrapText="1"/>
      <protection/>
    </xf>
    <xf numFmtId="0" fontId="58" fillId="33" borderId="10" xfId="81" applyFont="1" applyFill="1" applyBorder="1" applyAlignment="1">
      <alignment horizontal="center" vertical="center" wrapText="1"/>
      <protection/>
    </xf>
    <xf numFmtId="0" fontId="58" fillId="33" borderId="10" xfId="81" applyFont="1" applyFill="1" applyBorder="1" applyAlignment="1" quotePrefix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01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175" fontId="13" fillId="0" borderId="10" xfId="97" applyFont="1" applyBorder="1" applyAlignment="1">
      <alignment horizontal="center" vertical="center" wrapText="1"/>
    </xf>
    <xf numFmtId="0" fontId="60" fillId="0" borderId="0" xfId="81" applyFont="1" applyAlignment="1">
      <alignment horizontal="left"/>
      <protection/>
    </xf>
    <xf numFmtId="49" fontId="58" fillId="0" borderId="12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1" fillId="0" borderId="10" xfId="81" applyFont="1" applyBorder="1" applyAlignment="1" quotePrefix="1">
      <alignment horizontal="center" vertical="center" wrapText="1"/>
      <protection/>
    </xf>
    <xf numFmtId="2" fontId="61" fillId="0" borderId="10" xfId="81" applyNumberFormat="1" applyFont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62" fillId="0" borderId="10" xfId="81" applyNumberFormat="1" applyFont="1" applyBorder="1" applyAlignment="1" quotePrefix="1">
      <alignment horizontal="center" vertical="center" wrapText="1"/>
      <protection/>
    </xf>
    <xf numFmtId="175" fontId="13" fillId="0" borderId="10" xfId="95" applyFont="1" applyBorder="1" applyAlignment="1">
      <alignment horizontal="center" vertical="center" wrapText="1"/>
    </xf>
    <xf numFmtId="175" fontId="3" fillId="0" borderId="10" xfId="95" applyFont="1" applyBorder="1" applyAlignment="1">
      <alignment horizontal="center" vertical="center" wrapText="1"/>
    </xf>
    <xf numFmtId="0" fontId="62" fillId="0" borderId="10" xfId="81" applyFont="1" applyBorder="1" applyAlignment="1" quotePrefix="1">
      <alignment horizontal="center" vertical="center" wrapText="1"/>
      <protection/>
    </xf>
    <xf numFmtId="0" fontId="58" fillId="0" borderId="13" xfId="81" applyFont="1" applyBorder="1" applyAlignment="1">
      <alignment horizontal="center" vertical="center" wrapText="1"/>
      <protection/>
    </xf>
    <xf numFmtId="2" fontId="58" fillId="0" borderId="13" xfId="81" applyNumberFormat="1" applyFont="1" applyBorder="1" applyAlignment="1" quotePrefix="1">
      <alignment horizontal="center" vertical="center" wrapText="1"/>
      <protection/>
    </xf>
    <xf numFmtId="0" fontId="0" fillId="34" borderId="0" xfId="0" applyFill="1" applyAlignment="1">
      <alignment/>
    </xf>
    <xf numFmtId="0" fontId="58" fillId="33" borderId="10" xfId="8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6" fontId="13" fillId="34" borderId="10" xfId="0" applyNumberFormat="1" applyFont="1" applyFill="1" applyBorder="1" applyAlignment="1">
      <alignment horizontal="center" vertical="center" wrapText="1"/>
    </xf>
    <xf numFmtId="0" fontId="60" fillId="34" borderId="10" xfId="81" applyFont="1" applyFill="1" applyBorder="1" applyAlignment="1" quotePrefix="1">
      <alignment horizontal="center" vertical="center" wrapText="1"/>
      <protection/>
    </xf>
    <xf numFmtId="2" fontId="60" fillId="34" borderId="10" xfId="81" applyNumberFormat="1" applyFont="1" applyFill="1" applyBorder="1" applyAlignment="1" quotePrefix="1">
      <alignment horizontal="center" vertical="center"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60" fillId="34" borderId="10" xfId="81" applyNumberFormat="1" applyFont="1" applyFill="1" applyBorder="1" applyAlignment="1" quotePrefix="1">
      <alignment horizontal="center" vertical="center" wrapText="1"/>
      <protection/>
    </xf>
    <xf numFmtId="49" fontId="60" fillId="34" borderId="10" xfId="81" applyNumberFormat="1" applyFont="1" applyFill="1" applyBorder="1" applyAlignment="1" quotePrefix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0" fontId="60" fillId="0" borderId="10" xfId="81" applyFont="1" applyBorder="1" applyAlignment="1">
      <alignment horizontal="center" vertical="center" wrapText="1"/>
      <protection/>
    </xf>
    <xf numFmtId="0" fontId="60" fillId="33" borderId="10" xfId="81" applyFont="1" applyFill="1" applyBorder="1" applyAlignment="1">
      <alignment horizontal="center" vertical="center" wrapText="1"/>
      <protection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60" fillId="0" borderId="10" xfId="81" applyFont="1" applyBorder="1" applyAlignment="1" quotePrefix="1">
      <alignment horizontal="center" vertical="center" wrapText="1"/>
      <protection/>
    </xf>
    <xf numFmtId="0" fontId="59" fillId="0" borderId="0" xfId="0" applyFont="1" applyAlignment="1">
      <alignment horizontal="left" vertical="center"/>
    </xf>
    <xf numFmtId="4" fontId="58" fillId="33" borderId="10" xfId="81" applyNumberFormat="1" applyFont="1" applyFill="1" applyBorder="1" applyAlignment="1">
      <alignment horizontal="center" vertical="center"/>
      <protection/>
    </xf>
    <xf numFmtId="4" fontId="58" fillId="0" borderId="10" xfId="81" applyNumberFormat="1" applyFont="1" applyBorder="1" applyAlignment="1">
      <alignment horizontal="center" vertical="center"/>
      <protection/>
    </xf>
    <xf numFmtId="4" fontId="60" fillId="33" borderId="10" xfId="81" applyNumberFormat="1" applyFont="1" applyFill="1" applyBorder="1" applyAlignment="1">
      <alignment horizontal="center" vertical="center"/>
      <protection/>
    </xf>
    <xf numFmtId="4" fontId="60" fillId="0" borderId="10" xfId="81" applyNumberFormat="1" applyFont="1" applyBorder="1" applyAlignment="1">
      <alignment horizontal="center" vertical="center"/>
      <protection/>
    </xf>
    <xf numFmtId="4" fontId="58" fillId="0" borderId="10" xfId="81" applyNumberFormat="1" applyFont="1" applyBorder="1" applyAlignment="1">
      <alignment horizontal="center" vertical="center" wrapText="1"/>
      <protection/>
    </xf>
    <xf numFmtId="4" fontId="60" fillId="0" borderId="10" xfId="81" applyNumberFormat="1" applyFont="1" applyBorder="1" applyAlignment="1" quotePrefix="1">
      <alignment horizontal="center" vertical="center" wrapText="1"/>
      <protection/>
    </xf>
    <xf numFmtId="4" fontId="58" fillId="33" borderId="10" xfId="81" applyNumberFormat="1" applyFont="1" applyFill="1" applyBorder="1" applyAlignment="1">
      <alignment horizontal="center" vertical="center" wrapText="1"/>
      <protection/>
    </xf>
    <xf numFmtId="4" fontId="58" fillId="0" borderId="10" xfId="81" applyNumberFormat="1" applyFont="1" applyBorder="1" applyAlignment="1" quotePrefix="1">
      <alignment horizontal="center" vertical="center" wrapText="1"/>
      <protection/>
    </xf>
    <xf numFmtId="4" fontId="60" fillId="33" borderId="10" xfId="81" applyNumberFormat="1" applyFont="1" applyFill="1" applyBorder="1" applyAlignment="1">
      <alignment horizontal="center" vertical="center" wrapText="1"/>
      <protection/>
    </xf>
    <xf numFmtId="4" fontId="60" fillId="0" borderId="10" xfId="81" applyNumberFormat="1" applyFont="1" applyBorder="1" applyAlignment="1">
      <alignment horizontal="center" vertical="center" wrapText="1"/>
      <protection/>
    </xf>
    <xf numFmtId="4" fontId="58" fillId="33" borderId="10" xfId="81" applyNumberFormat="1" applyFont="1" applyFill="1" applyBorder="1" applyAlignment="1" quotePrefix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175" fontId="3" fillId="34" borderId="10" xfId="97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5" fontId="17" fillId="34" borderId="10" xfId="97" applyFont="1" applyFill="1" applyBorder="1" applyAlignment="1">
      <alignment horizontal="center" vertical="center"/>
    </xf>
    <xf numFmtId="0" fontId="64" fillId="0" borderId="0" xfId="0" applyFont="1" applyAlignment="1">
      <alignment horizontal="justify" vertical="center"/>
    </xf>
    <xf numFmtId="212" fontId="3" fillId="34" borderId="10" xfId="95" applyNumberFormat="1" applyFont="1" applyFill="1" applyBorder="1" applyAlignment="1">
      <alignment horizontal="center" vertical="center" wrapText="1"/>
    </xf>
    <xf numFmtId="212" fontId="13" fillId="34" borderId="10" xfId="95" applyNumberFormat="1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0" fillId="0" borderId="0" xfId="0" applyFont="1" applyAlignment="1">
      <alignment horizontal="left"/>
    </xf>
    <xf numFmtId="49" fontId="18" fillId="0" borderId="0" xfId="0" applyNumberFormat="1" applyFont="1" applyAlignment="1">
      <alignment horizontal="center" vertical="center"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13" fillId="34" borderId="0" xfId="0" applyFont="1" applyFill="1" applyAlignment="1">
      <alignment/>
    </xf>
    <xf numFmtId="0" fontId="3" fillId="34" borderId="0" xfId="0" applyNumberFormat="1" applyFont="1" applyFill="1" applyAlignment="1" applyProtection="1">
      <alignment horizontal="center" vertical="center"/>
      <protection/>
    </xf>
    <xf numFmtId="0" fontId="7" fillId="34" borderId="0" xfId="0" applyFont="1" applyFill="1" applyAlignment="1">
      <alignment/>
    </xf>
    <xf numFmtId="49" fontId="18" fillId="34" borderId="0" xfId="0" applyNumberFormat="1" applyFont="1" applyFill="1" applyAlignment="1">
      <alignment horizontal="center" vertical="center"/>
    </xf>
    <xf numFmtId="0" fontId="13" fillId="34" borderId="0" xfId="0" applyFont="1" applyFill="1" applyAlignment="1">
      <alignment horizontal="center" wrapText="1"/>
    </xf>
    <xf numFmtId="49" fontId="64" fillId="34" borderId="0" xfId="0" applyNumberFormat="1" applyFont="1" applyFill="1" applyAlignment="1">
      <alignment horizontal="justify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202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/>
    </xf>
    <xf numFmtId="49" fontId="60" fillId="34" borderId="10" xfId="81" applyNumberFormat="1" applyFont="1" applyFill="1" applyBorder="1" applyAlignment="1">
      <alignment horizontal="center" vertical="center"/>
      <protection/>
    </xf>
    <xf numFmtId="0" fontId="60" fillId="34" borderId="10" xfId="81" applyFont="1" applyFill="1" applyBorder="1" applyAlignment="1">
      <alignment horizontal="center" vertical="center" wrapText="1"/>
      <protection/>
    </xf>
    <xf numFmtId="212" fontId="3" fillId="34" borderId="10" xfId="95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12" fontId="60" fillId="34" borderId="10" xfId="95" applyNumberFormat="1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/>
    </xf>
    <xf numFmtId="0" fontId="58" fillId="34" borderId="0" xfId="0" applyFont="1" applyFill="1" applyAlignment="1">
      <alignment horizontal="left"/>
    </xf>
    <xf numFmtId="49" fontId="59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0" fontId="60" fillId="0" borderId="10" xfId="81" applyFont="1" applyBorder="1" applyAlignment="1">
      <alignment horizontal="center" vertical="center" wrapText="1"/>
      <protection/>
    </xf>
    <xf numFmtId="0" fontId="58" fillId="0" borderId="10" xfId="81" applyFont="1" applyBorder="1" applyAlignment="1">
      <alignment horizontal="center" vertical="center"/>
      <protection/>
    </xf>
    <xf numFmtId="0" fontId="60" fillId="0" borderId="10" xfId="81" applyFont="1" applyBorder="1" applyAlignment="1">
      <alignment horizontal="center" vertical="center"/>
      <protection/>
    </xf>
    <xf numFmtId="4" fontId="58" fillId="33" borderId="10" xfId="81" applyNumberFormat="1" applyFont="1" applyFill="1" applyBorder="1" applyAlignment="1">
      <alignment vertical="center"/>
      <protection/>
    </xf>
    <xf numFmtId="4" fontId="58" fillId="0" borderId="10" xfId="81" applyNumberFormat="1" applyFont="1" applyBorder="1" applyAlignment="1">
      <alignment vertical="center"/>
      <protection/>
    </xf>
    <xf numFmtId="4" fontId="60" fillId="33" borderId="10" xfId="81" applyNumberFormat="1" applyFont="1" applyFill="1" applyBorder="1" applyAlignment="1">
      <alignment vertical="center"/>
      <protection/>
    </xf>
    <xf numFmtId="4" fontId="60" fillId="0" borderId="10" xfId="81" applyNumberFormat="1" applyFont="1" applyBorder="1" applyAlignment="1">
      <alignment vertical="center"/>
      <protection/>
    </xf>
    <xf numFmtId="0" fontId="65" fillId="0" borderId="0" xfId="0" applyFont="1" applyAlignment="1">
      <alignment/>
    </xf>
    <xf numFmtId="0" fontId="65" fillId="34" borderId="0" xfId="0" applyFont="1" applyFill="1" applyAlignment="1">
      <alignment/>
    </xf>
    <xf numFmtId="0" fontId="65" fillId="35" borderId="0" xfId="0" applyFont="1" applyFill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201" fontId="3" fillId="0" borderId="0" xfId="0" applyNumberFormat="1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0" fillId="0" borderId="10" xfId="81" applyFont="1" applyBorder="1" applyAlignment="1">
      <alignment horizontal="center" vertical="center" wrapText="1"/>
      <protection/>
    </xf>
    <xf numFmtId="0" fontId="60" fillId="33" borderId="10" xfId="81" applyFont="1" applyFill="1" applyBorder="1" applyAlignment="1">
      <alignment horizontal="center" vertical="center" wrapText="1"/>
      <protection/>
    </xf>
    <xf numFmtId="0" fontId="60" fillId="0" borderId="16" xfId="81" applyFont="1" applyBorder="1" applyAlignment="1">
      <alignment horizontal="center" vertical="center" wrapText="1"/>
      <protection/>
    </xf>
    <xf numFmtId="0" fontId="60" fillId="0" borderId="17" xfId="8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58" fillId="0" borderId="10" xfId="81" applyFont="1" applyBorder="1" applyAlignment="1">
      <alignment horizontal="center" vertical="center"/>
      <protection/>
    </xf>
    <xf numFmtId="0" fontId="60" fillId="0" borderId="10" xfId="81" applyFont="1" applyBorder="1" applyAlignment="1">
      <alignment/>
      <protection/>
    </xf>
    <xf numFmtId="0" fontId="58" fillId="0" borderId="16" xfId="81" applyFont="1" applyBorder="1" applyAlignment="1">
      <alignment horizontal="center" vertical="center"/>
      <protection/>
    </xf>
    <xf numFmtId="0" fontId="60" fillId="0" borderId="18" xfId="81" applyFont="1" applyBorder="1" applyAlignment="1">
      <alignment horizontal="center"/>
      <protection/>
    </xf>
    <xf numFmtId="0" fontId="60" fillId="0" borderId="17" xfId="81" applyFont="1" applyBorder="1" applyAlignment="1">
      <alignment horizontal="center"/>
      <protection/>
    </xf>
    <xf numFmtId="0" fontId="60" fillId="0" borderId="10" xfId="81" applyFont="1" applyBorder="1" applyAlignment="1">
      <alignment horizontal="center" vertical="center"/>
      <protection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14" fillId="0" borderId="0" xfId="82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wrapText="1"/>
    </xf>
    <xf numFmtId="0" fontId="13" fillId="34" borderId="0" xfId="0" applyFont="1" applyFill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1" fontId="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22.625" style="0" customWidth="1"/>
    <col min="2" max="2" width="67.75390625" style="0" customWidth="1"/>
    <col min="3" max="3" width="21.25390625" style="0" customWidth="1"/>
    <col min="4" max="4" width="20.75390625" style="0" customWidth="1"/>
    <col min="5" max="5" width="18.00390625" style="0" customWidth="1"/>
    <col min="6" max="6" width="16.00390625" style="0" customWidth="1"/>
  </cols>
  <sheetData>
    <row r="1" spans="1:6" ht="15.75">
      <c r="A1" s="34"/>
      <c r="B1" s="34"/>
      <c r="C1" s="34"/>
      <c r="D1" s="34"/>
      <c r="E1" s="40" t="s">
        <v>15</v>
      </c>
      <c r="F1" s="34"/>
    </row>
    <row r="2" spans="1:6" ht="15.75">
      <c r="A2" s="34"/>
      <c r="B2" s="34"/>
      <c r="C2" s="34"/>
      <c r="D2" s="34"/>
      <c r="E2" s="40" t="s">
        <v>8</v>
      </c>
      <c r="F2" s="34"/>
    </row>
    <row r="3" spans="1:6" ht="15.75">
      <c r="A3" s="34"/>
      <c r="B3" s="34"/>
      <c r="C3" s="34"/>
      <c r="D3" s="34"/>
      <c r="E3" s="40" t="s">
        <v>393</v>
      </c>
      <c r="F3" s="34"/>
    </row>
    <row r="4" spans="1:6" ht="15.75">
      <c r="A4" s="34"/>
      <c r="B4" s="34"/>
      <c r="C4" s="34"/>
      <c r="D4" s="34"/>
      <c r="E4" s="40" t="s">
        <v>469</v>
      </c>
      <c r="F4" s="34"/>
    </row>
    <row r="5" spans="1:6" ht="15.75">
      <c r="A5" s="34"/>
      <c r="B5" s="34"/>
      <c r="C5" s="34"/>
      <c r="D5" s="34"/>
      <c r="E5" s="34"/>
      <c r="F5" s="34"/>
    </row>
    <row r="6" spans="1:6" ht="15.75">
      <c r="A6" s="155" t="s">
        <v>336</v>
      </c>
      <c r="B6" s="156"/>
      <c r="C6" s="156"/>
      <c r="D6" s="156"/>
      <c r="E6" s="156"/>
      <c r="F6" s="156"/>
    </row>
    <row r="7" spans="1:6" ht="15.75">
      <c r="A7" s="75"/>
      <c r="B7" s="34"/>
      <c r="C7" s="34"/>
      <c r="D7" s="34"/>
      <c r="E7" s="34"/>
      <c r="F7" s="34"/>
    </row>
    <row r="8" spans="1:6" ht="15.75">
      <c r="A8" s="110" t="s">
        <v>401</v>
      </c>
      <c r="B8" s="34"/>
      <c r="C8" s="34"/>
      <c r="D8" s="34"/>
      <c r="E8" s="34"/>
      <c r="F8" s="34"/>
    </row>
    <row r="9" spans="1:6" ht="15.75">
      <c r="A9" s="104" t="s">
        <v>380</v>
      </c>
      <c r="B9" s="34"/>
      <c r="C9" s="34"/>
      <c r="D9" s="34"/>
      <c r="E9" s="34"/>
      <c r="F9" s="34" t="s">
        <v>16</v>
      </c>
    </row>
    <row r="10" spans="1:6" ht="15.75">
      <c r="A10" s="157" t="s">
        <v>13</v>
      </c>
      <c r="B10" s="157" t="s">
        <v>287</v>
      </c>
      <c r="C10" s="158" t="s">
        <v>268</v>
      </c>
      <c r="D10" s="157" t="s">
        <v>4</v>
      </c>
      <c r="E10" s="159" t="s">
        <v>5</v>
      </c>
      <c r="F10" s="160"/>
    </row>
    <row r="11" spans="1:6" ht="12.75" customHeight="1">
      <c r="A11" s="157"/>
      <c r="B11" s="157"/>
      <c r="C11" s="157"/>
      <c r="D11" s="157"/>
      <c r="E11" s="157" t="s">
        <v>269</v>
      </c>
      <c r="F11" s="157" t="s">
        <v>270</v>
      </c>
    </row>
    <row r="12" spans="1:6" ht="29.25" customHeight="1">
      <c r="A12" s="157"/>
      <c r="B12" s="157"/>
      <c r="C12" s="157"/>
      <c r="D12" s="157"/>
      <c r="E12" s="157"/>
      <c r="F12" s="157"/>
    </row>
    <row r="13" spans="1:6" ht="15.75">
      <c r="A13" s="76">
        <v>1</v>
      </c>
      <c r="B13" s="76">
        <v>2</v>
      </c>
      <c r="C13" s="77">
        <v>3</v>
      </c>
      <c r="D13" s="76">
        <v>4</v>
      </c>
      <c r="E13" s="76">
        <v>5</v>
      </c>
      <c r="F13" s="76">
        <v>6</v>
      </c>
    </row>
    <row r="14" spans="1:6" ht="15.75">
      <c r="A14" s="14">
        <v>10000000</v>
      </c>
      <c r="B14" s="15" t="s">
        <v>17</v>
      </c>
      <c r="C14" s="139">
        <v>248164000</v>
      </c>
      <c r="D14" s="140">
        <v>248094100</v>
      </c>
      <c r="E14" s="140">
        <v>69900</v>
      </c>
      <c r="F14" s="140">
        <v>0</v>
      </c>
    </row>
    <row r="15" spans="1:6" ht="36.75" customHeight="1">
      <c r="A15" s="14">
        <v>11000000</v>
      </c>
      <c r="B15" s="15" t="s">
        <v>18</v>
      </c>
      <c r="C15" s="139">
        <v>180279700</v>
      </c>
      <c r="D15" s="140">
        <v>180279700</v>
      </c>
      <c r="E15" s="140">
        <v>0</v>
      </c>
      <c r="F15" s="140">
        <v>0</v>
      </c>
    </row>
    <row r="16" spans="1:6" ht="15.75">
      <c r="A16" s="14">
        <v>11010000</v>
      </c>
      <c r="B16" s="15" t="s">
        <v>19</v>
      </c>
      <c r="C16" s="139">
        <v>179719700</v>
      </c>
      <c r="D16" s="140">
        <v>179719700</v>
      </c>
      <c r="E16" s="140">
        <v>0</v>
      </c>
      <c r="F16" s="140">
        <v>0</v>
      </c>
    </row>
    <row r="17" spans="1:6" ht="31.5">
      <c r="A17" s="16">
        <v>11010100</v>
      </c>
      <c r="B17" s="76" t="s">
        <v>20</v>
      </c>
      <c r="C17" s="141">
        <v>161146600</v>
      </c>
      <c r="D17" s="142">
        <v>161146600</v>
      </c>
      <c r="E17" s="142">
        <v>0</v>
      </c>
      <c r="F17" s="142">
        <v>0</v>
      </c>
    </row>
    <row r="18" spans="1:6" ht="63">
      <c r="A18" s="16">
        <v>11010200</v>
      </c>
      <c r="B18" s="76" t="s">
        <v>21</v>
      </c>
      <c r="C18" s="141">
        <v>14400000</v>
      </c>
      <c r="D18" s="142">
        <v>14400000</v>
      </c>
      <c r="E18" s="142">
        <v>0</v>
      </c>
      <c r="F18" s="142">
        <v>0</v>
      </c>
    </row>
    <row r="19" spans="1:6" ht="31.5">
      <c r="A19" s="16">
        <v>11010400</v>
      </c>
      <c r="B19" s="76" t="s">
        <v>22</v>
      </c>
      <c r="C19" s="141">
        <v>3334400</v>
      </c>
      <c r="D19" s="142">
        <v>3334400</v>
      </c>
      <c r="E19" s="142">
        <v>0</v>
      </c>
      <c r="F19" s="142">
        <v>0</v>
      </c>
    </row>
    <row r="20" spans="1:6" ht="31.5">
      <c r="A20" s="16">
        <v>11010500</v>
      </c>
      <c r="B20" s="76" t="s">
        <v>23</v>
      </c>
      <c r="C20" s="141">
        <v>838700</v>
      </c>
      <c r="D20" s="142">
        <v>838700</v>
      </c>
      <c r="E20" s="142">
        <v>0</v>
      </c>
      <c r="F20" s="142">
        <v>0</v>
      </c>
    </row>
    <row r="21" spans="1:6" ht="15.75">
      <c r="A21" s="14">
        <v>11020000</v>
      </c>
      <c r="B21" s="15" t="s">
        <v>24</v>
      </c>
      <c r="C21" s="139">
        <v>560000</v>
      </c>
      <c r="D21" s="140">
        <v>560000</v>
      </c>
      <c r="E21" s="140">
        <v>0</v>
      </c>
      <c r="F21" s="140">
        <v>0</v>
      </c>
    </row>
    <row r="22" spans="1:6" ht="31.5">
      <c r="A22" s="16">
        <v>11020200</v>
      </c>
      <c r="B22" s="76" t="s">
        <v>25</v>
      </c>
      <c r="C22" s="141">
        <v>560000</v>
      </c>
      <c r="D22" s="142">
        <v>560000</v>
      </c>
      <c r="E22" s="142">
        <v>0</v>
      </c>
      <c r="F22" s="142">
        <v>0</v>
      </c>
    </row>
    <row r="23" spans="1:6" ht="31.5">
      <c r="A23" s="14">
        <v>13000000</v>
      </c>
      <c r="B23" s="15" t="s">
        <v>327</v>
      </c>
      <c r="C23" s="139">
        <v>28000</v>
      </c>
      <c r="D23" s="140">
        <v>28000</v>
      </c>
      <c r="E23" s="140">
        <v>0</v>
      </c>
      <c r="F23" s="140">
        <v>0</v>
      </c>
    </row>
    <row r="24" spans="1:6" ht="15.75">
      <c r="A24" s="14">
        <v>13030000</v>
      </c>
      <c r="B24" s="15" t="s">
        <v>328</v>
      </c>
      <c r="C24" s="139">
        <v>28000</v>
      </c>
      <c r="D24" s="140">
        <v>28000</v>
      </c>
      <c r="E24" s="140">
        <v>0</v>
      </c>
      <c r="F24" s="140">
        <v>0</v>
      </c>
    </row>
    <row r="25" spans="1:6" ht="31.5">
      <c r="A25" s="16">
        <v>13030100</v>
      </c>
      <c r="B25" s="76" t="s">
        <v>329</v>
      </c>
      <c r="C25" s="141">
        <v>28000</v>
      </c>
      <c r="D25" s="142">
        <v>28000</v>
      </c>
      <c r="E25" s="142">
        <v>0</v>
      </c>
      <c r="F25" s="142">
        <v>0</v>
      </c>
    </row>
    <row r="26" spans="1:6" ht="15.75">
      <c r="A26" s="14">
        <v>14000000</v>
      </c>
      <c r="B26" s="15" t="s">
        <v>26</v>
      </c>
      <c r="C26" s="139">
        <v>5557800</v>
      </c>
      <c r="D26" s="140">
        <v>5557800</v>
      </c>
      <c r="E26" s="140">
        <v>0</v>
      </c>
      <c r="F26" s="140">
        <v>0</v>
      </c>
    </row>
    <row r="27" spans="1:6" ht="31.5">
      <c r="A27" s="16">
        <v>14040000</v>
      </c>
      <c r="B27" s="76" t="s">
        <v>288</v>
      </c>
      <c r="C27" s="141">
        <v>5557800</v>
      </c>
      <c r="D27" s="142">
        <v>5557800</v>
      </c>
      <c r="E27" s="142">
        <v>0</v>
      </c>
      <c r="F27" s="142">
        <v>0</v>
      </c>
    </row>
    <row r="28" spans="1:6" ht="15.75">
      <c r="A28" s="14">
        <v>18000000</v>
      </c>
      <c r="B28" s="15" t="s">
        <v>289</v>
      </c>
      <c r="C28" s="139">
        <v>62228600</v>
      </c>
      <c r="D28" s="140">
        <v>62228600</v>
      </c>
      <c r="E28" s="140">
        <v>0</v>
      </c>
      <c r="F28" s="140">
        <v>0</v>
      </c>
    </row>
    <row r="29" spans="1:6" ht="15.75">
      <c r="A29" s="14">
        <v>18010000</v>
      </c>
      <c r="B29" s="15" t="s">
        <v>290</v>
      </c>
      <c r="C29" s="139">
        <v>33593200</v>
      </c>
      <c r="D29" s="140">
        <v>33593200</v>
      </c>
      <c r="E29" s="140">
        <v>0</v>
      </c>
      <c r="F29" s="140">
        <v>0</v>
      </c>
    </row>
    <row r="30" spans="1:6" ht="47.25">
      <c r="A30" s="16">
        <v>18010100</v>
      </c>
      <c r="B30" s="76" t="s">
        <v>291</v>
      </c>
      <c r="C30" s="141">
        <v>40900</v>
      </c>
      <c r="D30" s="142">
        <v>40900</v>
      </c>
      <c r="E30" s="142">
        <v>0</v>
      </c>
      <c r="F30" s="142">
        <v>0</v>
      </c>
    </row>
    <row r="31" spans="1:6" ht="47.25">
      <c r="A31" s="16">
        <v>18010200</v>
      </c>
      <c r="B31" s="76" t="s">
        <v>292</v>
      </c>
      <c r="C31" s="141">
        <v>498400</v>
      </c>
      <c r="D31" s="142">
        <v>498400</v>
      </c>
      <c r="E31" s="142">
        <v>0</v>
      </c>
      <c r="F31" s="142">
        <v>0</v>
      </c>
    </row>
    <row r="32" spans="1:6" ht="47.25">
      <c r="A32" s="16">
        <v>18010300</v>
      </c>
      <c r="B32" s="76" t="s">
        <v>293</v>
      </c>
      <c r="C32" s="141">
        <v>601400</v>
      </c>
      <c r="D32" s="142">
        <v>601400</v>
      </c>
      <c r="E32" s="142">
        <v>0</v>
      </c>
      <c r="F32" s="142">
        <v>0</v>
      </c>
    </row>
    <row r="33" spans="1:6" ht="47.25">
      <c r="A33" s="16">
        <v>18010400</v>
      </c>
      <c r="B33" s="76" t="s">
        <v>294</v>
      </c>
      <c r="C33" s="141">
        <v>2114600</v>
      </c>
      <c r="D33" s="142">
        <v>2114600</v>
      </c>
      <c r="E33" s="142">
        <v>0</v>
      </c>
      <c r="F33" s="142">
        <v>0</v>
      </c>
    </row>
    <row r="34" spans="1:6" ht="15.75">
      <c r="A34" s="16">
        <v>18010500</v>
      </c>
      <c r="B34" s="76" t="s">
        <v>295</v>
      </c>
      <c r="C34" s="141">
        <v>6560700</v>
      </c>
      <c r="D34" s="142">
        <v>6560700</v>
      </c>
      <c r="E34" s="142">
        <v>0</v>
      </c>
      <c r="F34" s="142">
        <v>0</v>
      </c>
    </row>
    <row r="35" spans="1:6" ht="15.75">
      <c r="A35" s="16">
        <v>18010600</v>
      </c>
      <c r="B35" s="76" t="s">
        <v>296</v>
      </c>
      <c r="C35" s="141">
        <v>18982600</v>
      </c>
      <c r="D35" s="142">
        <v>18982600</v>
      </c>
      <c r="E35" s="142">
        <v>0</v>
      </c>
      <c r="F35" s="142">
        <v>0</v>
      </c>
    </row>
    <row r="36" spans="1:6" ht="15.75">
      <c r="A36" s="16">
        <v>18010700</v>
      </c>
      <c r="B36" s="76" t="s">
        <v>297</v>
      </c>
      <c r="C36" s="141">
        <v>1509100</v>
      </c>
      <c r="D36" s="142">
        <v>1509100</v>
      </c>
      <c r="E36" s="142">
        <v>0</v>
      </c>
      <c r="F36" s="142">
        <v>0</v>
      </c>
    </row>
    <row r="37" spans="1:6" ht="15.75">
      <c r="A37" s="16">
        <v>18010900</v>
      </c>
      <c r="B37" s="76" t="s">
        <v>298</v>
      </c>
      <c r="C37" s="141">
        <v>3003000</v>
      </c>
      <c r="D37" s="142">
        <v>3003000</v>
      </c>
      <c r="E37" s="142">
        <v>0</v>
      </c>
      <c r="F37" s="142">
        <v>0</v>
      </c>
    </row>
    <row r="38" spans="1:6" ht="15.75">
      <c r="A38" s="16">
        <v>18011000</v>
      </c>
      <c r="B38" s="76" t="s">
        <v>330</v>
      </c>
      <c r="C38" s="141">
        <v>25000</v>
      </c>
      <c r="D38" s="142">
        <v>25000</v>
      </c>
      <c r="E38" s="142">
        <v>0</v>
      </c>
      <c r="F38" s="142">
        <v>0</v>
      </c>
    </row>
    <row r="39" spans="1:6" ht="15.75">
      <c r="A39" s="16">
        <v>18011100</v>
      </c>
      <c r="B39" s="76" t="s">
        <v>299</v>
      </c>
      <c r="C39" s="141">
        <v>257500</v>
      </c>
      <c r="D39" s="142">
        <v>257500</v>
      </c>
      <c r="E39" s="142">
        <v>0</v>
      </c>
      <c r="F39" s="142">
        <v>0</v>
      </c>
    </row>
    <row r="40" spans="1:6" ht="15.75">
      <c r="A40" s="14">
        <v>18030000</v>
      </c>
      <c r="B40" s="15" t="s">
        <v>300</v>
      </c>
      <c r="C40" s="139">
        <v>25000</v>
      </c>
      <c r="D40" s="140">
        <v>25000</v>
      </c>
      <c r="E40" s="140">
        <v>0</v>
      </c>
      <c r="F40" s="140">
        <v>0</v>
      </c>
    </row>
    <row r="41" spans="1:6" ht="62.25" customHeight="1">
      <c r="A41" s="16">
        <v>18030200</v>
      </c>
      <c r="B41" s="76" t="s">
        <v>301</v>
      </c>
      <c r="C41" s="141">
        <v>25000</v>
      </c>
      <c r="D41" s="142">
        <v>25000</v>
      </c>
      <c r="E41" s="142">
        <v>0</v>
      </c>
      <c r="F41" s="142">
        <v>0</v>
      </c>
    </row>
    <row r="42" spans="1:6" ht="15.75">
      <c r="A42" s="14">
        <v>18050000</v>
      </c>
      <c r="B42" s="15" t="s">
        <v>27</v>
      </c>
      <c r="C42" s="139">
        <v>28610400</v>
      </c>
      <c r="D42" s="140">
        <v>28610400</v>
      </c>
      <c r="E42" s="140">
        <v>0</v>
      </c>
      <c r="F42" s="140">
        <v>0</v>
      </c>
    </row>
    <row r="43" spans="1:6" ht="51" customHeight="1">
      <c r="A43" s="16">
        <v>18050300</v>
      </c>
      <c r="B43" s="76" t="s">
        <v>28</v>
      </c>
      <c r="C43" s="141">
        <v>3265600</v>
      </c>
      <c r="D43" s="142">
        <v>3265600</v>
      </c>
      <c r="E43" s="142">
        <v>0</v>
      </c>
      <c r="F43" s="142">
        <v>0</v>
      </c>
    </row>
    <row r="44" spans="1:6" ht="15.75">
      <c r="A44" s="16">
        <v>18050400</v>
      </c>
      <c r="B44" s="76" t="s">
        <v>29</v>
      </c>
      <c r="C44" s="141">
        <v>21710200</v>
      </c>
      <c r="D44" s="142">
        <v>21710200</v>
      </c>
      <c r="E44" s="142">
        <v>0</v>
      </c>
      <c r="F44" s="142">
        <v>0</v>
      </c>
    </row>
    <row r="45" spans="1:6" ht="63">
      <c r="A45" s="16">
        <v>18050500</v>
      </c>
      <c r="B45" s="76" t="s">
        <v>302</v>
      </c>
      <c r="C45" s="141">
        <v>3634600</v>
      </c>
      <c r="D45" s="142">
        <v>3634600</v>
      </c>
      <c r="E45" s="142">
        <v>0</v>
      </c>
      <c r="F45" s="142">
        <v>0</v>
      </c>
    </row>
    <row r="46" spans="1:6" ht="15.75">
      <c r="A46" s="14">
        <v>19000000</v>
      </c>
      <c r="B46" s="15" t="s">
        <v>65</v>
      </c>
      <c r="C46" s="139">
        <v>69900</v>
      </c>
      <c r="D46" s="140">
        <v>0</v>
      </c>
      <c r="E46" s="140">
        <v>69900</v>
      </c>
      <c r="F46" s="140">
        <v>0</v>
      </c>
    </row>
    <row r="47" spans="1:6" ht="15.75">
      <c r="A47" s="14">
        <v>19010000</v>
      </c>
      <c r="B47" s="15" t="s">
        <v>66</v>
      </c>
      <c r="C47" s="139">
        <v>69900</v>
      </c>
      <c r="D47" s="140">
        <v>0</v>
      </c>
      <c r="E47" s="140">
        <v>69900</v>
      </c>
      <c r="F47" s="140">
        <v>0</v>
      </c>
    </row>
    <row r="48" spans="1:6" ht="47.25" customHeight="1">
      <c r="A48" s="16">
        <v>19010100</v>
      </c>
      <c r="B48" s="76" t="s">
        <v>303</v>
      </c>
      <c r="C48" s="141">
        <v>52800</v>
      </c>
      <c r="D48" s="142">
        <v>0</v>
      </c>
      <c r="E48" s="142">
        <v>52800</v>
      </c>
      <c r="F48" s="142">
        <v>0</v>
      </c>
    </row>
    <row r="49" spans="1:6" ht="31.5">
      <c r="A49" s="16">
        <v>19010200</v>
      </c>
      <c r="B49" s="76" t="s">
        <v>260</v>
      </c>
      <c r="C49" s="141">
        <v>5200</v>
      </c>
      <c r="D49" s="142">
        <v>0</v>
      </c>
      <c r="E49" s="142">
        <v>5200</v>
      </c>
      <c r="F49" s="142">
        <v>0</v>
      </c>
    </row>
    <row r="50" spans="1:6" ht="47.25">
      <c r="A50" s="16">
        <v>19010300</v>
      </c>
      <c r="B50" s="76" t="s">
        <v>261</v>
      </c>
      <c r="C50" s="141">
        <v>11900</v>
      </c>
      <c r="D50" s="142">
        <v>0</v>
      </c>
      <c r="E50" s="142">
        <v>11900</v>
      </c>
      <c r="F50" s="142">
        <v>0</v>
      </c>
    </row>
    <row r="51" spans="1:6" ht="15.75">
      <c r="A51" s="14">
        <v>20000000</v>
      </c>
      <c r="B51" s="15" t="s">
        <v>30</v>
      </c>
      <c r="C51" s="139">
        <v>8704851</v>
      </c>
      <c r="D51" s="140">
        <v>2531900</v>
      </c>
      <c r="E51" s="140">
        <v>6172951</v>
      </c>
      <c r="F51" s="140">
        <v>0</v>
      </c>
    </row>
    <row r="52" spans="1:6" ht="47.25" customHeight="1">
      <c r="A52" s="14">
        <v>21000000</v>
      </c>
      <c r="B52" s="15" t="s">
        <v>31</v>
      </c>
      <c r="C52" s="139">
        <v>219500</v>
      </c>
      <c r="D52" s="140">
        <v>219500</v>
      </c>
      <c r="E52" s="140">
        <v>0</v>
      </c>
      <c r="F52" s="140">
        <v>0</v>
      </c>
    </row>
    <row r="53" spans="1:6" ht="15.75" customHeight="1">
      <c r="A53" s="14">
        <v>21010000</v>
      </c>
      <c r="B53" s="15" t="s">
        <v>331</v>
      </c>
      <c r="C53" s="139">
        <v>94500</v>
      </c>
      <c r="D53" s="140">
        <v>94500</v>
      </c>
      <c r="E53" s="140">
        <v>0</v>
      </c>
      <c r="F53" s="140">
        <v>0</v>
      </c>
    </row>
    <row r="54" spans="1:6" ht="47.25">
      <c r="A54" s="16">
        <v>21010300</v>
      </c>
      <c r="B54" s="76" t="s">
        <v>32</v>
      </c>
      <c r="C54" s="141">
        <v>94500</v>
      </c>
      <c r="D54" s="142">
        <v>94500</v>
      </c>
      <c r="E54" s="142">
        <v>0</v>
      </c>
      <c r="F54" s="142">
        <v>0</v>
      </c>
    </row>
    <row r="55" spans="1:6" ht="47.25" customHeight="1">
      <c r="A55" s="14">
        <v>21080000</v>
      </c>
      <c r="B55" s="15" t="s">
        <v>33</v>
      </c>
      <c r="C55" s="139">
        <v>125000</v>
      </c>
      <c r="D55" s="140">
        <v>125000</v>
      </c>
      <c r="E55" s="140">
        <v>0</v>
      </c>
      <c r="F55" s="140">
        <v>0</v>
      </c>
    </row>
    <row r="56" spans="1:6" ht="15.75">
      <c r="A56" s="16">
        <v>21081100</v>
      </c>
      <c r="B56" s="76" t="s">
        <v>34</v>
      </c>
      <c r="C56" s="141">
        <v>25000</v>
      </c>
      <c r="D56" s="142">
        <v>25000</v>
      </c>
      <c r="E56" s="142">
        <v>0</v>
      </c>
      <c r="F56" s="142">
        <v>0</v>
      </c>
    </row>
    <row r="57" spans="1:6" ht="47.25">
      <c r="A57" s="16">
        <v>21081500</v>
      </c>
      <c r="B57" s="76" t="s">
        <v>304</v>
      </c>
      <c r="C57" s="141">
        <v>100000</v>
      </c>
      <c r="D57" s="142">
        <v>100000</v>
      </c>
      <c r="E57" s="142">
        <v>0</v>
      </c>
      <c r="F57" s="142">
        <v>0</v>
      </c>
    </row>
    <row r="58" spans="1:6" ht="15.75" customHeight="1">
      <c r="A58" s="14">
        <v>22000000</v>
      </c>
      <c r="B58" s="15" t="s">
        <v>35</v>
      </c>
      <c r="C58" s="139">
        <v>1912400</v>
      </c>
      <c r="D58" s="140">
        <v>1912400</v>
      </c>
      <c r="E58" s="140">
        <v>0</v>
      </c>
      <c r="F58" s="140">
        <v>0</v>
      </c>
    </row>
    <row r="59" spans="1:6" ht="51.75" customHeight="1">
      <c r="A59" s="14">
        <v>22010000</v>
      </c>
      <c r="B59" s="15" t="s">
        <v>67</v>
      </c>
      <c r="C59" s="139">
        <v>1762400</v>
      </c>
      <c r="D59" s="140">
        <v>1762400</v>
      </c>
      <c r="E59" s="140">
        <v>0</v>
      </c>
      <c r="F59" s="140">
        <v>0</v>
      </c>
    </row>
    <row r="60" spans="1:6" ht="125.25" customHeight="1">
      <c r="A60" s="16">
        <v>22010200</v>
      </c>
      <c r="B60" s="76" t="s">
        <v>305</v>
      </c>
      <c r="C60" s="141">
        <v>10000</v>
      </c>
      <c r="D60" s="142">
        <v>10000</v>
      </c>
      <c r="E60" s="142">
        <v>0</v>
      </c>
      <c r="F60" s="142">
        <v>0</v>
      </c>
    </row>
    <row r="61" spans="1:6" ht="69" customHeight="1">
      <c r="A61" s="16">
        <v>22010300</v>
      </c>
      <c r="B61" s="76" t="s">
        <v>306</v>
      </c>
      <c r="C61" s="141">
        <v>200000</v>
      </c>
      <c r="D61" s="142">
        <v>200000</v>
      </c>
      <c r="E61" s="142">
        <v>0</v>
      </c>
      <c r="F61" s="142">
        <v>0</v>
      </c>
    </row>
    <row r="62" spans="1:6" ht="77.25" customHeight="1">
      <c r="A62" s="16">
        <v>22012500</v>
      </c>
      <c r="B62" s="76" t="s">
        <v>68</v>
      </c>
      <c r="C62" s="141">
        <v>1502400</v>
      </c>
      <c r="D62" s="142">
        <v>1502400</v>
      </c>
      <c r="E62" s="142">
        <v>0</v>
      </c>
      <c r="F62" s="142">
        <v>0</v>
      </c>
    </row>
    <row r="63" spans="1:6" ht="31.5">
      <c r="A63" s="16">
        <v>22012600</v>
      </c>
      <c r="B63" s="76" t="s">
        <v>307</v>
      </c>
      <c r="C63" s="141">
        <v>50000</v>
      </c>
      <c r="D63" s="142">
        <v>50000</v>
      </c>
      <c r="E63" s="142">
        <v>0</v>
      </c>
      <c r="F63" s="142">
        <v>0</v>
      </c>
    </row>
    <row r="64" spans="1:6" ht="31.5">
      <c r="A64" s="14">
        <v>22080000</v>
      </c>
      <c r="B64" s="15" t="s">
        <v>36</v>
      </c>
      <c r="C64" s="139">
        <v>120000</v>
      </c>
      <c r="D64" s="140">
        <v>120000</v>
      </c>
      <c r="E64" s="140">
        <v>0</v>
      </c>
      <c r="F64" s="140">
        <v>0</v>
      </c>
    </row>
    <row r="65" spans="1:6" ht="63.75" customHeight="1">
      <c r="A65" s="16">
        <v>22080400</v>
      </c>
      <c r="B65" s="76" t="s">
        <v>37</v>
      </c>
      <c r="C65" s="141">
        <v>120000</v>
      </c>
      <c r="D65" s="142">
        <v>120000</v>
      </c>
      <c r="E65" s="142">
        <v>0</v>
      </c>
      <c r="F65" s="142">
        <v>0</v>
      </c>
    </row>
    <row r="66" spans="1:6" ht="15.75">
      <c r="A66" s="14">
        <v>22090000</v>
      </c>
      <c r="B66" s="15" t="s">
        <v>38</v>
      </c>
      <c r="C66" s="139">
        <v>30000</v>
      </c>
      <c r="D66" s="140">
        <v>30000</v>
      </c>
      <c r="E66" s="140">
        <v>0</v>
      </c>
      <c r="F66" s="140">
        <v>0</v>
      </c>
    </row>
    <row r="67" spans="1:6" ht="47.25">
      <c r="A67" s="16">
        <v>22090100</v>
      </c>
      <c r="B67" s="76" t="s">
        <v>39</v>
      </c>
      <c r="C67" s="141">
        <v>15000</v>
      </c>
      <c r="D67" s="142">
        <v>15000</v>
      </c>
      <c r="E67" s="142">
        <v>0</v>
      </c>
      <c r="F67" s="142">
        <v>0</v>
      </c>
    </row>
    <row r="68" spans="1:6" ht="31.5" customHeight="1">
      <c r="A68" s="16">
        <v>22090400</v>
      </c>
      <c r="B68" s="76" t="s">
        <v>40</v>
      </c>
      <c r="C68" s="141">
        <v>15000</v>
      </c>
      <c r="D68" s="142">
        <v>15000</v>
      </c>
      <c r="E68" s="142">
        <v>0</v>
      </c>
      <c r="F68" s="142">
        <v>0</v>
      </c>
    </row>
    <row r="69" spans="1:6" ht="15.75">
      <c r="A69" s="14">
        <v>24000000</v>
      </c>
      <c r="B69" s="15" t="s">
        <v>41</v>
      </c>
      <c r="C69" s="139">
        <v>400000</v>
      </c>
      <c r="D69" s="140">
        <v>400000</v>
      </c>
      <c r="E69" s="140">
        <v>0</v>
      </c>
      <c r="F69" s="140">
        <v>0</v>
      </c>
    </row>
    <row r="70" spans="1:6" ht="15.75">
      <c r="A70" s="14">
        <v>24060000</v>
      </c>
      <c r="B70" s="15" t="s">
        <v>33</v>
      </c>
      <c r="C70" s="139">
        <v>400000</v>
      </c>
      <c r="D70" s="140">
        <v>400000</v>
      </c>
      <c r="E70" s="140">
        <v>0</v>
      </c>
      <c r="F70" s="140">
        <v>0</v>
      </c>
    </row>
    <row r="71" spans="1:6" ht="15.75">
      <c r="A71" s="16">
        <v>24060300</v>
      </c>
      <c r="B71" s="76" t="s">
        <v>33</v>
      </c>
      <c r="C71" s="141">
        <v>400000</v>
      </c>
      <c r="D71" s="142">
        <v>400000</v>
      </c>
      <c r="E71" s="142">
        <v>0</v>
      </c>
      <c r="F71" s="142">
        <v>0</v>
      </c>
    </row>
    <row r="72" spans="1:6" ht="15.75">
      <c r="A72" s="14">
        <v>25000000</v>
      </c>
      <c r="B72" s="15" t="s">
        <v>73</v>
      </c>
      <c r="C72" s="139">
        <v>6172951</v>
      </c>
      <c r="D72" s="140">
        <v>0</v>
      </c>
      <c r="E72" s="140">
        <v>6172951</v>
      </c>
      <c r="F72" s="140">
        <v>0</v>
      </c>
    </row>
    <row r="73" spans="1:6" ht="31.5">
      <c r="A73" s="14">
        <v>25010000</v>
      </c>
      <c r="B73" s="15" t="s">
        <v>74</v>
      </c>
      <c r="C73" s="139">
        <v>6172951</v>
      </c>
      <c r="D73" s="140">
        <v>0</v>
      </c>
      <c r="E73" s="140">
        <v>6172951</v>
      </c>
      <c r="F73" s="140">
        <v>0</v>
      </c>
    </row>
    <row r="74" spans="1:6" ht="31.5">
      <c r="A74" s="16">
        <v>25010100</v>
      </c>
      <c r="B74" s="76" t="s">
        <v>75</v>
      </c>
      <c r="C74" s="141">
        <v>5613326</v>
      </c>
      <c r="D74" s="142">
        <v>0</v>
      </c>
      <c r="E74" s="142">
        <v>5613326</v>
      </c>
      <c r="F74" s="142">
        <v>0</v>
      </c>
    </row>
    <row r="75" spans="1:6" ht="31.5">
      <c r="A75" s="16">
        <v>25010200</v>
      </c>
      <c r="B75" s="76" t="s">
        <v>76</v>
      </c>
      <c r="C75" s="141">
        <v>465250</v>
      </c>
      <c r="D75" s="142">
        <v>0</v>
      </c>
      <c r="E75" s="142">
        <v>465250</v>
      </c>
      <c r="F75" s="142">
        <v>0</v>
      </c>
    </row>
    <row r="76" spans="1:6" ht="47.25">
      <c r="A76" s="16">
        <v>25010300</v>
      </c>
      <c r="B76" s="76" t="s">
        <v>332</v>
      </c>
      <c r="C76" s="141">
        <v>94375</v>
      </c>
      <c r="D76" s="142">
        <v>0</v>
      </c>
      <c r="E76" s="142">
        <v>94375</v>
      </c>
      <c r="F76" s="142">
        <v>0</v>
      </c>
    </row>
    <row r="77" spans="1:6" ht="89.25" customHeight="1">
      <c r="A77" s="14">
        <v>30000000</v>
      </c>
      <c r="B77" s="15" t="s">
        <v>42</v>
      </c>
      <c r="C77" s="139">
        <v>239800</v>
      </c>
      <c r="D77" s="140">
        <v>4800</v>
      </c>
      <c r="E77" s="140">
        <v>235000</v>
      </c>
      <c r="F77" s="140">
        <v>235000</v>
      </c>
    </row>
    <row r="78" spans="1:6" ht="31.5" customHeight="1">
      <c r="A78" s="14">
        <v>31000000</v>
      </c>
      <c r="B78" s="15" t="s">
        <v>43</v>
      </c>
      <c r="C78" s="139">
        <v>239800</v>
      </c>
      <c r="D78" s="140">
        <v>4800</v>
      </c>
      <c r="E78" s="140">
        <v>235000</v>
      </c>
      <c r="F78" s="140">
        <v>235000</v>
      </c>
    </row>
    <row r="79" spans="1:6" ht="63">
      <c r="A79" s="14">
        <v>31010000</v>
      </c>
      <c r="B79" s="15" t="s">
        <v>308</v>
      </c>
      <c r="C79" s="139">
        <v>4000</v>
      </c>
      <c r="D79" s="140">
        <v>4000</v>
      </c>
      <c r="E79" s="140">
        <v>0</v>
      </c>
      <c r="F79" s="140">
        <v>0</v>
      </c>
    </row>
    <row r="80" spans="1:6" ht="31.5" customHeight="1">
      <c r="A80" s="16">
        <v>31010200</v>
      </c>
      <c r="B80" s="76" t="s">
        <v>262</v>
      </c>
      <c r="C80" s="141">
        <v>4000</v>
      </c>
      <c r="D80" s="142">
        <v>4000</v>
      </c>
      <c r="E80" s="142">
        <v>0</v>
      </c>
      <c r="F80" s="142">
        <v>0</v>
      </c>
    </row>
    <row r="81" spans="1:6" ht="31.5">
      <c r="A81" s="16">
        <v>31020000</v>
      </c>
      <c r="B81" s="76" t="s">
        <v>309</v>
      </c>
      <c r="C81" s="141">
        <v>800</v>
      </c>
      <c r="D81" s="142">
        <v>800</v>
      </c>
      <c r="E81" s="142">
        <v>0</v>
      </c>
      <c r="F81" s="142">
        <v>0</v>
      </c>
    </row>
    <row r="82" spans="1:6" ht="39" customHeight="1">
      <c r="A82" s="16">
        <v>31030000</v>
      </c>
      <c r="B82" s="76" t="s">
        <v>44</v>
      </c>
      <c r="C82" s="141">
        <v>235000</v>
      </c>
      <c r="D82" s="142">
        <v>0</v>
      </c>
      <c r="E82" s="142">
        <v>235000</v>
      </c>
      <c r="F82" s="142">
        <v>235000</v>
      </c>
    </row>
    <row r="83" spans="1:6" ht="43.5" customHeight="1">
      <c r="A83" s="57"/>
      <c r="B83" s="24" t="s">
        <v>310</v>
      </c>
      <c r="C83" s="139">
        <v>257108651</v>
      </c>
      <c r="D83" s="139">
        <v>250630800</v>
      </c>
      <c r="E83" s="139">
        <v>6477851</v>
      </c>
      <c r="F83" s="139">
        <v>235000</v>
      </c>
    </row>
    <row r="84" spans="1:6" ht="15.75">
      <c r="A84" s="14">
        <v>40000000</v>
      </c>
      <c r="B84" s="15" t="s">
        <v>45</v>
      </c>
      <c r="C84" s="139">
        <v>145509130</v>
      </c>
      <c r="D84" s="140">
        <v>145509130</v>
      </c>
      <c r="E84" s="140">
        <v>0</v>
      </c>
      <c r="F84" s="140">
        <v>0</v>
      </c>
    </row>
    <row r="85" spans="1:6" ht="15.75">
      <c r="A85" s="14">
        <v>41000000</v>
      </c>
      <c r="B85" s="15" t="s">
        <v>46</v>
      </c>
      <c r="C85" s="139">
        <v>145509130</v>
      </c>
      <c r="D85" s="140">
        <v>145509130</v>
      </c>
      <c r="E85" s="140">
        <v>0</v>
      </c>
      <c r="F85" s="140">
        <v>0</v>
      </c>
    </row>
    <row r="86" spans="1:6" ht="15.75">
      <c r="A86" s="14">
        <v>41020000</v>
      </c>
      <c r="B86" s="15" t="s">
        <v>263</v>
      </c>
      <c r="C86" s="139">
        <v>44176200</v>
      </c>
      <c r="D86" s="140">
        <v>44176200</v>
      </c>
      <c r="E86" s="140">
        <v>0</v>
      </c>
      <c r="F86" s="140">
        <v>0</v>
      </c>
    </row>
    <row r="87" spans="1:6" ht="15.75">
      <c r="A87" s="16">
        <v>41020100</v>
      </c>
      <c r="B87" s="76" t="s">
        <v>311</v>
      </c>
      <c r="C87" s="141">
        <v>44176200</v>
      </c>
      <c r="D87" s="142">
        <v>44176200</v>
      </c>
      <c r="E87" s="142">
        <v>0</v>
      </c>
      <c r="F87" s="142">
        <v>0</v>
      </c>
    </row>
    <row r="88" spans="1:6" ht="15.75">
      <c r="A88" s="14">
        <v>41030000</v>
      </c>
      <c r="B88" s="15" t="s">
        <v>312</v>
      </c>
      <c r="C88" s="139">
        <v>97659600</v>
      </c>
      <c r="D88" s="140">
        <v>97659600</v>
      </c>
      <c r="E88" s="140">
        <v>0</v>
      </c>
      <c r="F88" s="140">
        <v>0</v>
      </c>
    </row>
    <row r="89" spans="1:6" ht="15.75">
      <c r="A89" s="16">
        <v>41033900</v>
      </c>
      <c r="B89" s="76" t="s">
        <v>313</v>
      </c>
      <c r="C89" s="141">
        <v>97659600</v>
      </c>
      <c r="D89" s="142">
        <v>97659600</v>
      </c>
      <c r="E89" s="142">
        <v>0</v>
      </c>
      <c r="F89" s="142">
        <v>0</v>
      </c>
    </row>
    <row r="90" spans="1:6" ht="15.75">
      <c r="A90" s="14">
        <v>41050000</v>
      </c>
      <c r="B90" s="15" t="s">
        <v>265</v>
      </c>
      <c r="C90" s="139">
        <v>3673330</v>
      </c>
      <c r="D90" s="140">
        <v>3673330</v>
      </c>
      <c r="E90" s="140">
        <v>0</v>
      </c>
      <c r="F90" s="140">
        <v>0</v>
      </c>
    </row>
    <row r="91" spans="1:6" ht="31.5" customHeight="1">
      <c r="A91" s="16">
        <v>41051000</v>
      </c>
      <c r="B91" s="76" t="s">
        <v>333</v>
      </c>
      <c r="C91" s="141">
        <v>1320500</v>
      </c>
      <c r="D91" s="142">
        <v>1320500</v>
      </c>
      <c r="E91" s="142">
        <v>0</v>
      </c>
      <c r="F91" s="142">
        <v>0</v>
      </c>
    </row>
    <row r="92" spans="1:6" ht="47.25">
      <c r="A92" s="16">
        <v>41051200</v>
      </c>
      <c r="B92" s="76" t="s">
        <v>334</v>
      </c>
      <c r="C92" s="141">
        <v>300456</v>
      </c>
      <c r="D92" s="142">
        <v>300456</v>
      </c>
      <c r="E92" s="142">
        <v>0</v>
      </c>
      <c r="F92" s="142">
        <v>0</v>
      </c>
    </row>
    <row r="93" spans="1:6" ht="31.5" customHeight="1">
      <c r="A93" s="16">
        <v>41053900</v>
      </c>
      <c r="B93" s="76" t="s">
        <v>162</v>
      </c>
      <c r="C93" s="141">
        <v>393274</v>
      </c>
      <c r="D93" s="142">
        <v>393274</v>
      </c>
      <c r="E93" s="142">
        <v>0</v>
      </c>
      <c r="F93" s="142">
        <v>0</v>
      </c>
    </row>
    <row r="94" spans="1:6" ht="47.25">
      <c r="A94" s="16">
        <v>41055000</v>
      </c>
      <c r="B94" s="76" t="s">
        <v>335</v>
      </c>
      <c r="C94" s="141">
        <v>1659100</v>
      </c>
      <c r="D94" s="142">
        <v>1659100</v>
      </c>
      <c r="E94" s="142">
        <v>0</v>
      </c>
      <c r="F94" s="142">
        <v>0</v>
      </c>
    </row>
    <row r="95" spans="1:16" ht="21" customHeight="1">
      <c r="A95" s="57" t="s">
        <v>272</v>
      </c>
      <c r="B95" s="24" t="s">
        <v>314</v>
      </c>
      <c r="C95" s="139">
        <v>402617781</v>
      </c>
      <c r="D95" s="139">
        <v>396139930</v>
      </c>
      <c r="E95" s="139">
        <v>6477851</v>
      </c>
      <c r="F95" s="139">
        <v>235000</v>
      </c>
      <c r="G95" s="5"/>
      <c r="H95" s="5"/>
      <c r="I95" s="5"/>
      <c r="J95" s="5"/>
      <c r="K95" s="5"/>
      <c r="L95" s="5"/>
      <c r="M95" s="5"/>
      <c r="N95" s="5"/>
      <c r="O95" s="5"/>
      <c r="P95" s="10"/>
    </row>
    <row r="96" spans="1:16" ht="15.75">
      <c r="A96" s="34"/>
      <c r="B96" s="34"/>
      <c r="C96" s="34"/>
      <c r="D96" s="34"/>
      <c r="E96" s="34"/>
      <c r="F96" s="34"/>
      <c r="G96" s="5"/>
      <c r="H96" s="5"/>
      <c r="I96" s="5"/>
      <c r="J96" s="5"/>
      <c r="K96" s="5"/>
      <c r="L96" s="5"/>
      <c r="M96" s="5"/>
      <c r="N96" s="5"/>
      <c r="O96" s="5"/>
      <c r="P96" s="10"/>
    </row>
    <row r="97" spans="1:16" ht="15.75">
      <c r="A97" s="40" t="s">
        <v>394</v>
      </c>
      <c r="B97" s="40"/>
      <c r="C97" s="40"/>
      <c r="D97" s="40"/>
      <c r="E97" s="40"/>
      <c r="F97" s="40"/>
      <c r="G97" s="5"/>
      <c r="H97" s="5"/>
      <c r="I97" s="5"/>
      <c r="J97" s="5"/>
      <c r="K97" s="5"/>
      <c r="L97" s="5"/>
      <c r="M97" s="5"/>
      <c r="N97" s="5"/>
      <c r="O97" s="5"/>
      <c r="P97" s="10"/>
    </row>
    <row r="98" spans="1:16" ht="15.75">
      <c r="A98" s="40"/>
      <c r="B98" s="40"/>
      <c r="C98" s="40"/>
      <c r="D98" s="40"/>
      <c r="E98" s="40"/>
      <c r="F98" s="40"/>
      <c r="G98" s="5"/>
      <c r="H98" s="5"/>
      <c r="I98" s="5"/>
      <c r="J98" s="5"/>
      <c r="K98" s="5"/>
      <c r="L98" s="5"/>
      <c r="M98" s="5"/>
      <c r="N98" s="5"/>
      <c r="O98" s="5"/>
      <c r="P98" s="10"/>
    </row>
    <row r="99" spans="1:16" ht="45.75" customHeight="1">
      <c r="A99" s="154" t="s">
        <v>337</v>
      </c>
      <c r="B99" s="154"/>
      <c r="C99" s="154"/>
      <c r="D99" s="154"/>
      <c r="E99" s="154"/>
      <c r="F99" s="154"/>
      <c r="G99" s="5"/>
      <c r="H99" s="5"/>
      <c r="I99" s="5"/>
      <c r="J99" s="5"/>
      <c r="K99" s="5"/>
      <c r="L99" s="5"/>
      <c r="M99" s="5"/>
      <c r="N99" s="5"/>
      <c r="O99" s="5"/>
      <c r="P99" s="10"/>
    </row>
    <row r="100" spans="1:16" ht="15.75">
      <c r="A100" s="40"/>
      <c r="B100" s="40"/>
      <c r="C100" s="40"/>
      <c r="D100" s="40"/>
      <c r="E100" s="40"/>
      <c r="F100" s="40"/>
      <c r="G100" s="5"/>
      <c r="H100" s="5"/>
      <c r="I100" s="5"/>
      <c r="J100" s="5"/>
      <c r="K100" s="5"/>
      <c r="L100" s="5"/>
      <c r="M100" s="5"/>
      <c r="N100" s="5"/>
      <c r="O100" s="5"/>
      <c r="P100" s="10"/>
    </row>
    <row r="101" spans="1:16" ht="15.75">
      <c r="A101" s="82" t="s">
        <v>338</v>
      </c>
      <c r="B101" s="40"/>
      <c r="C101" s="40" t="s">
        <v>259</v>
      </c>
      <c r="D101" s="40"/>
      <c r="E101" s="40"/>
      <c r="F101" s="40"/>
      <c r="G101" s="5"/>
      <c r="H101" s="5"/>
      <c r="I101" s="5"/>
      <c r="J101" s="5"/>
      <c r="K101" s="5"/>
      <c r="L101" s="5"/>
      <c r="M101" s="5"/>
      <c r="N101" s="5"/>
      <c r="O101" s="5"/>
      <c r="P101" s="10"/>
    </row>
    <row r="102" spans="1:6" ht="15.75">
      <c r="A102" s="34"/>
      <c r="B102" s="34"/>
      <c r="C102" s="34"/>
      <c r="D102" s="34"/>
      <c r="E102" s="34"/>
      <c r="F102" s="34"/>
    </row>
  </sheetData>
  <sheetProtection/>
  <mergeCells count="9">
    <mergeCell ref="A99:F99"/>
    <mergeCell ref="A6:F6"/>
    <mergeCell ref="A10:A12"/>
    <mergeCell ref="B10:B12"/>
    <mergeCell ref="C10:C12"/>
    <mergeCell ref="D10:D12"/>
    <mergeCell ref="E10:F10"/>
    <mergeCell ref="E11:E12"/>
    <mergeCell ref="F11:F12"/>
  </mergeCells>
  <printOptions/>
  <pageMargins left="0.7086614173228347" right="0.28" top="0.36" bottom="0.25" header="0.31496062992125984" footer="0.31496062992125984"/>
  <pageSetup fitToHeight="3" horizontalDpi="600" verticalDpi="600" orientation="portrait" paperSize="9" scale="56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42"/>
  <sheetViews>
    <sheetView view="pageBreakPreview" zoomScale="60" zoomScalePageLayoutView="0" workbookViewId="0" topLeftCell="A1">
      <selection activeCell="G4" sqref="G4"/>
    </sheetView>
  </sheetViews>
  <sheetFormatPr defaultColWidth="9.00390625" defaultRowHeight="12.75"/>
  <cols>
    <col min="3" max="3" width="35.25390625" style="0" customWidth="1"/>
    <col min="4" max="4" width="22.75390625" style="0" customWidth="1"/>
    <col min="5" max="5" width="20.00390625" style="0" customWidth="1"/>
    <col min="6" max="6" width="18.875" style="0" customWidth="1"/>
    <col min="7" max="7" width="31.25390625" style="0" customWidth="1"/>
  </cols>
  <sheetData>
    <row r="1" spans="2:7" ht="15.75">
      <c r="B1" s="17"/>
      <c r="C1" s="17"/>
      <c r="D1" s="17"/>
      <c r="E1" s="17"/>
      <c r="F1" s="17"/>
      <c r="G1" s="17" t="s">
        <v>77</v>
      </c>
    </row>
    <row r="2" spans="2:7" ht="15.75">
      <c r="B2" s="17"/>
      <c r="C2" s="17"/>
      <c r="D2" s="17"/>
      <c r="E2" s="17"/>
      <c r="F2" s="17"/>
      <c r="G2" s="17" t="s">
        <v>8</v>
      </c>
    </row>
    <row r="3" spans="2:7" ht="15.75">
      <c r="B3" s="17"/>
      <c r="C3" s="17"/>
      <c r="D3" s="17"/>
      <c r="E3" s="17"/>
      <c r="F3" s="17"/>
      <c r="G3" s="40" t="s">
        <v>393</v>
      </c>
    </row>
    <row r="4" spans="2:7" ht="15.75">
      <c r="B4" s="17"/>
      <c r="C4" s="17"/>
      <c r="D4" s="17"/>
      <c r="E4" s="17"/>
      <c r="F4" s="17"/>
      <c r="G4" s="40" t="s">
        <v>469</v>
      </c>
    </row>
    <row r="5" spans="2:7" ht="15.75">
      <c r="B5" s="5"/>
      <c r="C5" s="5"/>
      <c r="D5" s="5"/>
      <c r="E5" s="5"/>
      <c r="F5" s="5"/>
      <c r="G5" s="5"/>
    </row>
    <row r="6" spans="2:7" ht="15.75">
      <c r="B6" s="168" t="s">
        <v>339</v>
      </c>
      <c r="C6" s="169"/>
      <c r="D6" s="169"/>
      <c r="E6" s="169"/>
      <c r="F6" s="169"/>
      <c r="G6" s="169"/>
    </row>
    <row r="7" spans="2:7" ht="15.75">
      <c r="B7" s="78"/>
      <c r="C7" s="110" t="s">
        <v>401</v>
      </c>
      <c r="D7" s="79"/>
      <c r="E7" s="79"/>
      <c r="F7" s="79"/>
      <c r="G7" s="79"/>
    </row>
    <row r="8" spans="2:7" ht="15.75">
      <c r="B8" s="17"/>
      <c r="C8" s="104" t="s">
        <v>380</v>
      </c>
      <c r="D8" s="17"/>
      <c r="E8" s="17"/>
      <c r="F8" s="17"/>
      <c r="G8" s="18" t="s">
        <v>16</v>
      </c>
    </row>
    <row r="9" spans="2:7" ht="12.75" customHeight="1">
      <c r="B9" s="157" t="s">
        <v>13</v>
      </c>
      <c r="C9" s="157" t="s">
        <v>267</v>
      </c>
      <c r="D9" s="158" t="s">
        <v>268</v>
      </c>
      <c r="E9" s="157" t="s">
        <v>4</v>
      </c>
      <c r="F9" s="157" t="s">
        <v>5</v>
      </c>
      <c r="G9" s="157"/>
    </row>
    <row r="10" spans="2:7" ht="12.75" customHeight="1">
      <c r="B10" s="157"/>
      <c r="C10" s="157"/>
      <c r="D10" s="157"/>
      <c r="E10" s="157"/>
      <c r="F10" s="157" t="s">
        <v>269</v>
      </c>
      <c r="G10" s="157" t="s">
        <v>270</v>
      </c>
    </row>
    <row r="11" spans="2:7" ht="34.5" customHeight="1">
      <c r="B11" s="157"/>
      <c r="C11" s="157"/>
      <c r="D11" s="157"/>
      <c r="E11" s="157"/>
      <c r="F11" s="157"/>
      <c r="G11" s="157"/>
    </row>
    <row r="12" spans="2:7" ht="15.75">
      <c r="B12" s="76">
        <v>1</v>
      </c>
      <c r="C12" s="76">
        <v>2</v>
      </c>
      <c r="D12" s="77">
        <v>3</v>
      </c>
      <c r="E12" s="76">
        <v>4</v>
      </c>
      <c r="F12" s="76">
        <v>5</v>
      </c>
      <c r="G12" s="76">
        <v>6</v>
      </c>
    </row>
    <row r="13" spans="2:7" ht="15.75">
      <c r="B13" s="162" t="s">
        <v>271</v>
      </c>
      <c r="C13" s="167"/>
      <c r="D13" s="167"/>
      <c r="E13" s="167"/>
      <c r="F13" s="167"/>
      <c r="G13" s="167"/>
    </row>
    <row r="14" spans="2:7" ht="61.5" customHeight="1">
      <c r="B14" s="157" t="s">
        <v>13</v>
      </c>
      <c r="C14" s="157" t="s">
        <v>267</v>
      </c>
      <c r="D14" s="158" t="s">
        <v>268</v>
      </c>
      <c r="E14" s="157" t="s">
        <v>4</v>
      </c>
      <c r="F14" s="157" t="s">
        <v>5</v>
      </c>
      <c r="G14" s="157"/>
    </row>
    <row r="15" spans="2:7" ht="12.75">
      <c r="B15" s="157"/>
      <c r="C15" s="157"/>
      <c r="D15" s="157"/>
      <c r="E15" s="157"/>
      <c r="F15" s="157" t="s">
        <v>269</v>
      </c>
      <c r="G15" s="157" t="s">
        <v>270</v>
      </c>
    </row>
    <row r="16" spans="2:7" ht="12.75">
      <c r="B16" s="157"/>
      <c r="C16" s="157"/>
      <c r="D16" s="157"/>
      <c r="E16" s="157"/>
      <c r="F16" s="157"/>
      <c r="G16" s="157"/>
    </row>
    <row r="17" spans="2:7" ht="15.75">
      <c r="B17" s="76">
        <v>1</v>
      </c>
      <c r="C17" s="76">
        <v>2</v>
      </c>
      <c r="D17" s="77">
        <v>3</v>
      </c>
      <c r="E17" s="76">
        <v>4</v>
      </c>
      <c r="F17" s="76">
        <v>5</v>
      </c>
      <c r="G17" s="76">
        <v>6</v>
      </c>
    </row>
    <row r="18" spans="2:7" ht="15.75">
      <c r="B18" s="162" t="s">
        <v>271</v>
      </c>
      <c r="C18" s="163"/>
      <c r="D18" s="163"/>
      <c r="E18" s="163"/>
      <c r="F18" s="163"/>
      <c r="G18" s="163"/>
    </row>
    <row r="19" spans="2:7" ht="29.25" customHeight="1">
      <c r="B19" s="137">
        <v>200000</v>
      </c>
      <c r="C19" s="15" t="s">
        <v>47</v>
      </c>
      <c r="D19" s="83">
        <v>0</v>
      </c>
      <c r="E19" s="84">
        <v>-8154889</v>
      </c>
      <c r="F19" s="84">
        <v>8154889</v>
      </c>
      <c r="G19" s="84">
        <v>8053747</v>
      </c>
    </row>
    <row r="20" spans="2:9" ht="31.5">
      <c r="B20" s="137">
        <v>208000</v>
      </c>
      <c r="C20" s="15" t="s">
        <v>48</v>
      </c>
      <c r="D20" s="83">
        <v>0</v>
      </c>
      <c r="E20" s="84">
        <v>-8154889</v>
      </c>
      <c r="F20" s="84">
        <v>8154889</v>
      </c>
      <c r="G20" s="84">
        <v>8053747</v>
      </c>
      <c r="H20" s="6"/>
      <c r="I20" s="6"/>
    </row>
    <row r="21" spans="2:7" ht="15.75">
      <c r="B21" s="138">
        <v>208100</v>
      </c>
      <c r="C21" s="136" t="s">
        <v>49</v>
      </c>
      <c r="D21" s="85">
        <v>40000</v>
      </c>
      <c r="E21" s="86">
        <v>40000</v>
      </c>
      <c r="F21" s="86">
        <v>0</v>
      </c>
      <c r="G21" s="86">
        <v>0</v>
      </c>
    </row>
    <row r="22" spans="2:7" ht="15.75">
      <c r="B22" s="138">
        <v>208200</v>
      </c>
      <c r="C22" s="136" t="s">
        <v>50</v>
      </c>
      <c r="D22" s="85">
        <v>40000</v>
      </c>
      <c r="E22" s="86">
        <v>40000</v>
      </c>
      <c r="F22" s="86">
        <v>0</v>
      </c>
      <c r="G22" s="86">
        <v>0</v>
      </c>
    </row>
    <row r="23" spans="2:7" ht="63">
      <c r="B23" s="138">
        <v>208400</v>
      </c>
      <c r="C23" s="136" t="s">
        <v>408</v>
      </c>
      <c r="D23" s="85">
        <v>0</v>
      </c>
      <c r="E23" s="86">
        <v>-8154889</v>
      </c>
      <c r="F23" s="86">
        <v>8154889</v>
      </c>
      <c r="G23" s="86">
        <v>8053747</v>
      </c>
    </row>
    <row r="24" spans="2:7" ht="78.75">
      <c r="B24" s="138"/>
      <c r="C24" s="136" t="s">
        <v>409</v>
      </c>
      <c r="D24" s="85">
        <v>0</v>
      </c>
      <c r="E24" s="86">
        <f>E23+G23</f>
        <v>-101142</v>
      </c>
      <c r="F24" s="86">
        <f>-E24</f>
        <v>101142</v>
      </c>
      <c r="G24" s="86"/>
    </row>
    <row r="25" spans="2:7" ht="15.75">
      <c r="B25" s="57" t="s">
        <v>272</v>
      </c>
      <c r="C25" s="24" t="s">
        <v>273</v>
      </c>
      <c r="D25" s="83">
        <v>0</v>
      </c>
      <c r="E25" s="83">
        <v>-8154889</v>
      </c>
      <c r="F25" s="83">
        <v>8154889</v>
      </c>
      <c r="G25" s="83">
        <v>8053747</v>
      </c>
    </row>
    <row r="26" spans="2:7" ht="15.75">
      <c r="B26" s="164" t="s">
        <v>274</v>
      </c>
      <c r="C26" s="165"/>
      <c r="D26" s="165"/>
      <c r="E26" s="165"/>
      <c r="F26" s="165"/>
      <c r="G26" s="166"/>
    </row>
    <row r="27" spans="2:7" ht="31.5">
      <c r="B27" s="137">
        <v>600000</v>
      </c>
      <c r="C27" s="15" t="s">
        <v>51</v>
      </c>
      <c r="D27" s="83">
        <v>0</v>
      </c>
      <c r="E27" s="84">
        <v>-8154889</v>
      </c>
      <c r="F27" s="84">
        <v>8154889</v>
      </c>
      <c r="G27" s="84">
        <v>8053747</v>
      </c>
    </row>
    <row r="28" spans="2:7" s="56" customFormat="1" ht="31.5">
      <c r="B28" s="137">
        <v>602000</v>
      </c>
      <c r="C28" s="15" t="s">
        <v>52</v>
      </c>
      <c r="D28" s="83">
        <v>0</v>
      </c>
      <c r="E28" s="84">
        <v>-8154889</v>
      </c>
      <c r="F28" s="84">
        <v>8154889</v>
      </c>
      <c r="G28" s="84">
        <v>8053747</v>
      </c>
    </row>
    <row r="29" spans="2:7" s="56" customFormat="1" ht="15.75">
      <c r="B29" s="138">
        <v>602100</v>
      </c>
      <c r="C29" s="136" t="s">
        <v>49</v>
      </c>
      <c r="D29" s="85">
        <v>40000</v>
      </c>
      <c r="E29" s="86">
        <v>40000</v>
      </c>
      <c r="F29" s="86">
        <v>0</v>
      </c>
      <c r="G29" s="86">
        <v>0</v>
      </c>
    </row>
    <row r="30" spans="2:7" ht="15.75">
      <c r="B30" s="138">
        <v>602200</v>
      </c>
      <c r="C30" s="136" t="s">
        <v>50</v>
      </c>
      <c r="D30" s="85">
        <v>40000</v>
      </c>
      <c r="E30" s="86">
        <v>40000</v>
      </c>
      <c r="F30" s="86">
        <v>0</v>
      </c>
      <c r="G30" s="86">
        <v>0</v>
      </c>
    </row>
    <row r="31" spans="2:7" ht="63">
      <c r="B31" s="138">
        <v>602400</v>
      </c>
      <c r="C31" s="136" t="s">
        <v>408</v>
      </c>
      <c r="D31" s="85">
        <v>0</v>
      </c>
      <c r="E31" s="86">
        <v>-8154889</v>
      </c>
      <c r="F31" s="86">
        <v>8154889</v>
      </c>
      <c r="G31" s="86">
        <v>8053747</v>
      </c>
    </row>
    <row r="32" spans="2:7" ht="78.75">
      <c r="B32" s="138"/>
      <c r="C32" s="136" t="s">
        <v>409</v>
      </c>
      <c r="D32" s="85">
        <v>0</v>
      </c>
      <c r="E32" s="86">
        <f>E31+G31</f>
        <v>-101142</v>
      </c>
      <c r="F32" s="86">
        <f>-E32</f>
        <v>101142</v>
      </c>
      <c r="G32" s="86"/>
    </row>
    <row r="33" spans="2:7" ht="34.5" customHeight="1">
      <c r="B33" s="57" t="s">
        <v>272</v>
      </c>
      <c r="C33" s="24" t="s">
        <v>273</v>
      </c>
      <c r="D33" s="83">
        <v>0</v>
      </c>
      <c r="E33" s="83">
        <v>-8154889</v>
      </c>
      <c r="F33" s="83">
        <v>8154889</v>
      </c>
      <c r="G33" s="83">
        <v>8053747</v>
      </c>
    </row>
    <row r="34" spans="2:7" ht="15.75">
      <c r="B34" s="5"/>
      <c r="C34" s="5"/>
      <c r="D34" s="5"/>
      <c r="E34" s="5"/>
      <c r="F34" s="5"/>
      <c r="G34" s="5"/>
    </row>
    <row r="35" spans="2:7" ht="15.75">
      <c r="B35" s="5"/>
      <c r="C35" s="5"/>
      <c r="D35" s="5"/>
      <c r="E35" s="5"/>
      <c r="F35" s="5"/>
      <c r="G35" s="5"/>
    </row>
    <row r="36" spans="2:7" ht="15.75">
      <c r="B36" s="40" t="s">
        <v>394</v>
      </c>
      <c r="C36" s="40"/>
      <c r="D36" s="40"/>
      <c r="E36" s="40"/>
      <c r="F36" s="5"/>
      <c r="G36" s="5"/>
    </row>
    <row r="37" spans="2:7" ht="15.75">
      <c r="B37" s="5"/>
      <c r="C37" s="5"/>
      <c r="D37" s="5"/>
      <c r="E37" s="5"/>
      <c r="F37" s="5"/>
      <c r="G37" s="5"/>
    </row>
    <row r="38" spans="2:7" ht="15.75">
      <c r="B38" s="5"/>
      <c r="C38" s="5"/>
      <c r="D38" s="5"/>
      <c r="E38" s="5"/>
      <c r="F38" s="5"/>
      <c r="G38" s="5"/>
    </row>
    <row r="39" spans="2:7" ht="15.75">
      <c r="B39" s="161" t="s">
        <v>340</v>
      </c>
      <c r="C39" s="161"/>
      <c r="D39" s="161"/>
      <c r="E39" s="161"/>
      <c r="F39" s="161"/>
      <c r="G39" s="161"/>
    </row>
    <row r="40" spans="2:7" ht="15.75">
      <c r="B40" s="5"/>
      <c r="C40" s="5"/>
      <c r="D40" s="5"/>
      <c r="E40" s="5"/>
      <c r="F40" s="5"/>
      <c r="G40" s="5"/>
    </row>
    <row r="41" spans="2:7" ht="15.75">
      <c r="B41" s="9" t="s">
        <v>341</v>
      </c>
      <c r="C41" s="5"/>
      <c r="D41" s="5"/>
      <c r="E41" s="5" t="s">
        <v>259</v>
      </c>
      <c r="F41" s="5"/>
      <c r="G41" s="5"/>
    </row>
    <row r="42" spans="2:7" ht="15.75">
      <c r="B42" s="5"/>
      <c r="C42" s="5"/>
      <c r="D42" s="5"/>
      <c r="E42" s="5"/>
      <c r="F42" s="5"/>
      <c r="G42" s="5"/>
    </row>
  </sheetData>
  <sheetProtection/>
  <mergeCells count="19">
    <mergeCell ref="B13:G13"/>
    <mergeCell ref="B9:B11"/>
    <mergeCell ref="C9:C11"/>
    <mergeCell ref="D9:D11"/>
    <mergeCell ref="B6:G6"/>
    <mergeCell ref="E9:E11"/>
    <mergeCell ref="F9:G9"/>
    <mergeCell ref="F10:F11"/>
    <mergeCell ref="G10:G11"/>
    <mergeCell ref="B39:G39"/>
    <mergeCell ref="B18:G18"/>
    <mergeCell ref="B14:B16"/>
    <mergeCell ref="C14:C16"/>
    <mergeCell ref="D14:D16"/>
    <mergeCell ref="E14:E16"/>
    <mergeCell ref="F14:G14"/>
    <mergeCell ref="F15:F16"/>
    <mergeCell ref="G15:G16"/>
    <mergeCell ref="B26:G26"/>
  </mergeCells>
  <printOptions/>
  <pageMargins left="0.26" right="0.19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view="pageBreakPreview" zoomScale="60" zoomScalePageLayoutView="0" workbookViewId="0" topLeftCell="A1">
      <pane xSplit="4" ySplit="13" topLeftCell="G88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21.62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9.125" style="0" customWidth="1"/>
    <col min="10" max="10" width="17.00390625" style="0" customWidth="1"/>
    <col min="11" max="11" width="16.75390625" style="0" customWidth="1"/>
    <col min="12" max="12" width="19.1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 t="s">
        <v>78</v>
      </c>
      <c r="P1" s="19"/>
    </row>
    <row r="2" spans="1:16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 t="s">
        <v>8</v>
      </c>
      <c r="P2" s="19"/>
    </row>
    <row r="3" spans="1:16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40" t="s">
        <v>393</v>
      </c>
      <c r="P3" s="19"/>
    </row>
    <row r="4" spans="1:16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40" t="s">
        <v>469</v>
      </c>
      <c r="P4" s="19"/>
    </row>
    <row r="5" spans="1:16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15.75">
      <c r="A7" s="170" t="s">
        <v>348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8" spans="1:16" ht="15.75">
      <c r="A8" s="110" t="s">
        <v>401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5.75">
      <c r="A9" s="104" t="s">
        <v>380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 t="s">
        <v>16</v>
      </c>
    </row>
    <row r="10" spans="1:16" ht="12.75" customHeight="1">
      <c r="A10" s="157" t="s">
        <v>275</v>
      </c>
      <c r="B10" s="157" t="s">
        <v>276</v>
      </c>
      <c r="C10" s="157" t="s">
        <v>277</v>
      </c>
      <c r="D10" s="157" t="s">
        <v>278</v>
      </c>
      <c r="E10" s="157" t="s">
        <v>4</v>
      </c>
      <c r="F10" s="157"/>
      <c r="G10" s="157"/>
      <c r="H10" s="157"/>
      <c r="I10" s="157"/>
      <c r="J10" s="157" t="s">
        <v>5</v>
      </c>
      <c r="K10" s="157"/>
      <c r="L10" s="157"/>
      <c r="M10" s="157"/>
      <c r="N10" s="157"/>
      <c r="O10" s="157"/>
      <c r="P10" s="158" t="s">
        <v>53</v>
      </c>
    </row>
    <row r="11" spans="1:16" ht="12.75" customHeight="1">
      <c r="A11" s="157"/>
      <c r="B11" s="157"/>
      <c r="C11" s="157"/>
      <c r="D11" s="157"/>
      <c r="E11" s="158" t="s">
        <v>269</v>
      </c>
      <c r="F11" s="157" t="s">
        <v>54</v>
      </c>
      <c r="G11" s="157" t="s">
        <v>55</v>
      </c>
      <c r="H11" s="157"/>
      <c r="I11" s="157" t="s">
        <v>56</v>
      </c>
      <c r="J11" s="158" t="s">
        <v>269</v>
      </c>
      <c r="K11" s="157" t="s">
        <v>270</v>
      </c>
      <c r="L11" s="157" t="s">
        <v>54</v>
      </c>
      <c r="M11" s="157" t="s">
        <v>55</v>
      </c>
      <c r="N11" s="157"/>
      <c r="O11" s="157" t="s">
        <v>56</v>
      </c>
      <c r="P11" s="157"/>
    </row>
    <row r="12" spans="1:16" ht="12.75" customHeight="1">
      <c r="A12" s="157"/>
      <c r="B12" s="157"/>
      <c r="C12" s="157"/>
      <c r="D12" s="157"/>
      <c r="E12" s="157"/>
      <c r="F12" s="157"/>
      <c r="G12" s="157" t="s">
        <v>57</v>
      </c>
      <c r="H12" s="157" t="s">
        <v>58</v>
      </c>
      <c r="I12" s="157"/>
      <c r="J12" s="157"/>
      <c r="K12" s="157"/>
      <c r="L12" s="157"/>
      <c r="M12" s="157" t="s">
        <v>57</v>
      </c>
      <c r="N12" s="157" t="s">
        <v>58</v>
      </c>
      <c r="O12" s="157"/>
      <c r="P12" s="157"/>
    </row>
    <row r="13" spans="1:16" ht="121.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</row>
    <row r="14" spans="1:16" ht="15.75">
      <c r="A14" s="76">
        <v>1</v>
      </c>
      <c r="B14" s="76">
        <v>2</v>
      </c>
      <c r="C14" s="76">
        <v>3</v>
      </c>
      <c r="D14" s="76">
        <v>4</v>
      </c>
      <c r="E14" s="77">
        <v>5</v>
      </c>
      <c r="F14" s="76">
        <v>6</v>
      </c>
      <c r="G14" s="76">
        <v>7</v>
      </c>
      <c r="H14" s="76">
        <v>8</v>
      </c>
      <c r="I14" s="76">
        <v>9</v>
      </c>
      <c r="J14" s="77">
        <v>10</v>
      </c>
      <c r="K14" s="76">
        <v>11</v>
      </c>
      <c r="L14" s="76">
        <v>12</v>
      </c>
      <c r="M14" s="76">
        <v>13</v>
      </c>
      <c r="N14" s="76">
        <v>14</v>
      </c>
      <c r="O14" s="76">
        <v>15</v>
      </c>
      <c r="P14" s="77">
        <v>16</v>
      </c>
    </row>
    <row r="15" spans="1:16" ht="117" customHeight="1">
      <c r="A15" s="21" t="s">
        <v>168</v>
      </c>
      <c r="B15" s="15"/>
      <c r="C15" s="87"/>
      <c r="D15" s="90" t="s">
        <v>410</v>
      </c>
      <c r="E15" s="89">
        <v>33015631</v>
      </c>
      <c r="F15" s="87">
        <v>30928457</v>
      </c>
      <c r="G15" s="87">
        <v>22823247</v>
      </c>
      <c r="H15" s="87">
        <v>809000</v>
      </c>
      <c r="I15" s="87">
        <v>2087174</v>
      </c>
      <c r="J15" s="89">
        <v>210000</v>
      </c>
      <c r="K15" s="87">
        <v>150000</v>
      </c>
      <c r="L15" s="87">
        <v>60000</v>
      </c>
      <c r="M15" s="87">
        <v>0</v>
      </c>
      <c r="N15" s="87">
        <v>35000</v>
      </c>
      <c r="O15" s="87">
        <v>150000</v>
      </c>
      <c r="P15" s="89">
        <v>33225631</v>
      </c>
    </row>
    <row r="16" spans="1:16" ht="24.75" customHeight="1">
      <c r="A16" s="21" t="s">
        <v>169</v>
      </c>
      <c r="B16" s="15"/>
      <c r="C16" s="87"/>
      <c r="D16" s="90" t="s">
        <v>59</v>
      </c>
      <c r="E16" s="89">
        <v>33015631</v>
      </c>
      <c r="F16" s="87">
        <v>30928457</v>
      </c>
      <c r="G16" s="87">
        <v>22823247</v>
      </c>
      <c r="H16" s="87">
        <v>809000</v>
      </c>
      <c r="I16" s="87">
        <v>2087174</v>
      </c>
      <c r="J16" s="89">
        <v>210000</v>
      </c>
      <c r="K16" s="87">
        <v>150000</v>
      </c>
      <c r="L16" s="87">
        <v>60000</v>
      </c>
      <c r="M16" s="87">
        <v>0</v>
      </c>
      <c r="N16" s="87">
        <v>35000</v>
      </c>
      <c r="O16" s="87">
        <v>150000</v>
      </c>
      <c r="P16" s="89">
        <v>33225631</v>
      </c>
    </row>
    <row r="17" spans="1:16" ht="63">
      <c r="A17" s="81" t="s">
        <v>170</v>
      </c>
      <c r="B17" s="81" t="s">
        <v>111</v>
      </c>
      <c r="C17" s="88" t="s">
        <v>92</v>
      </c>
      <c r="D17" s="88" t="s">
        <v>112</v>
      </c>
      <c r="E17" s="91">
        <v>30928457</v>
      </c>
      <c r="F17" s="92">
        <v>30928457</v>
      </c>
      <c r="G17" s="92">
        <v>22823247</v>
      </c>
      <c r="H17" s="92">
        <v>809000</v>
      </c>
      <c r="I17" s="92">
        <v>0</v>
      </c>
      <c r="J17" s="91">
        <v>60000</v>
      </c>
      <c r="K17" s="92">
        <v>0</v>
      </c>
      <c r="L17" s="92">
        <v>60000</v>
      </c>
      <c r="M17" s="92">
        <v>0</v>
      </c>
      <c r="N17" s="92">
        <v>35000</v>
      </c>
      <c r="O17" s="92">
        <v>0</v>
      </c>
      <c r="P17" s="91">
        <v>30988457</v>
      </c>
    </row>
    <row r="18" spans="1:16" ht="40.5" customHeight="1">
      <c r="A18" s="81" t="s">
        <v>342</v>
      </c>
      <c r="B18" s="81" t="s">
        <v>151</v>
      </c>
      <c r="C18" s="88" t="s">
        <v>10</v>
      </c>
      <c r="D18" s="88" t="s">
        <v>152</v>
      </c>
      <c r="E18" s="91">
        <v>2087174</v>
      </c>
      <c r="F18" s="92">
        <v>0</v>
      </c>
      <c r="G18" s="92">
        <v>0</v>
      </c>
      <c r="H18" s="92">
        <v>0</v>
      </c>
      <c r="I18" s="92">
        <v>2087174</v>
      </c>
      <c r="J18" s="91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1">
        <v>2087174</v>
      </c>
    </row>
    <row r="19" spans="1:16" ht="31.5">
      <c r="A19" s="81" t="s">
        <v>171</v>
      </c>
      <c r="B19" s="81" t="s">
        <v>113</v>
      </c>
      <c r="C19" s="88" t="s">
        <v>93</v>
      </c>
      <c r="D19" s="88" t="s">
        <v>114</v>
      </c>
      <c r="E19" s="91">
        <v>0</v>
      </c>
      <c r="F19" s="92">
        <v>0</v>
      </c>
      <c r="G19" s="92">
        <v>0</v>
      </c>
      <c r="H19" s="92">
        <v>0</v>
      </c>
      <c r="I19" s="92">
        <v>0</v>
      </c>
      <c r="J19" s="91">
        <v>150000</v>
      </c>
      <c r="K19" s="92">
        <v>150000</v>
      </c>
      <c r="L19" s="92">
        <v>0</v>
      </c>
      <c r="M19" s="92">
        <v>0</v>
      </c>
      <c r="N19" s="92">
        <v>0</v>
      </c>
      <c r="O19" s="92">
        <v>150000</v>
      </c>
      <c r="P19" s="91">
        <v>150000</v>
      </c>
    </row>
    <row r="20" spans="1:16" ht="15.75">
      <c r="A20" s="21" t="s">
        <v>172</v>
      </c>
      <c r="B20" s="15"/>
      <c r="C20" s="87"/>
      <c r="D20" s="90" t="s">
        <v>69</v>
      </c>
      <c r="E20" s="89">
        <v>230531603</v>
      </c>
      <c r="F20" s="87">
        <v>230531603</v>
      </c>
      <c r="G20" s="87">
        <v>161301455</v>
      </c>
      <c r="H20" s="87">
        <v>15121561</v>
      </c>
      <c r="I20" s="87">
        <v>0</v>
      </c>
      <c r="J20" s="89">
        <v>6817864</v>
      </c>
      <c r="K20" s="87">
        <v>1396556</v>
      </c>
      <c r="L20" s="87">
        <v>5320166</v>
      </c>
      <c r="M20" s="87">
        <v>0</v>
      </c>
      <c r="N20" s="87">
        <v>0</v>
      </c>
      <c r="O20" s="87">
        <v>1497698</v>
      </c>
      <c r="P20" s="89">
        <v>237349467</v>
      </c>
    </row>
    <row r="21" spans="1:16" ht="15.75">
      <c r="A21" s="21" t="s">
        <v>173</v>
      </c>
      <c r="B21" s="15"/>
      <c r="C21" s="87"/>
      <c r="D21" s="90" t="s">
        <v>69</v>
      </c>
      <c r="E21" s="89">
        <v>230531603</v>
      </c>
      <c r="F21" s="87">
        <v>230531603</v>
      </c>
      <c r="G21" s="87">
        <v>161301455</v>
      </c>
      <c r="H21" s="87">
        <v>15121561</v>
      </c>
      <c r="I21" s="87">
        <v>0</v>
      </c>
      <c r="J21" s="89">
        <v>6817864</v>
      </c>
      <c r="K21" s="87">
        <v>1396556</v>
      </c>
      <c r="L21" s="87">
        <v>5320166</v>
      </c>
      <c r="M21" s="87">
        <v>0</v>
      </c>
      <c r="N21" s="87">
        <v>0</v>
      </c>
      <c r="O21" s="87">
        <v>1497698</v>
      </c>
      <c r="P21" s="89">
        <v>237349467</v>
      </c>
    </row>
    <row r="22" spans="1:16" ht="47.25">
      <c r="A22" s="81" t="s">
        <v>174</v>
      </c>
      <c r="B22" s="81" t="s">
        <v>115</v>
      </c>
      <c r="C22" s="88" t="s">
        <v>92</v>
      </c>
      <c r="D22" s="88" t="s">
        <v>116</v>
      </c>
      <c r="E22" s="91">
        <v>2188880</v>
      </c>
      <c r="F22" s="92">
        <v>2188880</v>
      </c>
      <c r="G22" s="92">
        <v>1625750</v>
      </c>
      <c r="H22" s="92">
        <v>87680</v>
      </c>
      <c r="I22" s="92">
        <v>0</v>
      </c>
      <c r="J22" s="91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1">
        <v>2188880</v>
      </c>
    </row>
    <row r="23" spans="1:16" ht="15.75">
      <c r="A23" s="81" t="s">
        <v>175</v>
      </c>
      <c r="B23" s="81" t="s">
        <v>63</v>
      </c>
      <c r="C23" s="88" t="s">
        <v>94</v>
      </c>
      <c r="D23" s="88" t="s">
        <v>117</v>
      </c>
      <c r="E23" s="91">
        <v>57332105</v>
      </c>
      <c r="F23" s="92">
        <v>57332105</v>
      </c>
      <c r="G23" s="92">
        <v>39260954</v>
      </c>
      <c r="H23" s="92">
        <v>5245198</v>
      </c>
      <c r="I23" s="92">
        <v>0</v>
      </c>
      <c r="J23" s="91">
        <v>4002256</v>
      </c>
      <c r="K23" s="92">
        <v>0</v>
      </c>
      <c r="L23" s="92">
        <v>4002256</v>
      </c>
      <c r="M23" s="92">
        <v>0</v>
      </c>
      <c r="N23" s="92">
        <v>0</v>
      </c>
      <c r="O23" s="92">
        <v>0</v>
      </c>
      <c r="P23" s="91">
        <v>61334361</v>
      </c>
    </row>
    <row r="24" spans="1:16" ht="74.25" customHeight="1">
      <c r="A24" s="81" t="s">
        <v>411</v>
      </c>
      <c r="B24" s="81" t="s">
        <v>412</v>
      </c>
      <c r="C24" s="88" t="s">
        <v>95</v>
      </c>
      <c r="D24" s="88" t="s">
        <v>413</v>
      </c>
      <c r="E24" s="91">
        <v>55529207</v>
      </c>
      <c r="F24" s="92">
        <v>55529207</v>
      </c>
      <c r="G24" s="92">
        <v>27602629</v>
      </c>
      <c r="H24" s="92">
        <v>9085197</v>
      </c>
      <c r="I24" s="92">
        <v>0</v>
      </c>
      <c r="J24" s="91">
        <v>1317910</v>
      </c>
      <c r="K24" s="92">
        <v>0</v>
      </c>
      <c r="L24" s="92">
        <v>1317910</v>
      </c>
      <c r="M24" s="92">
        <v>0</v>
      </c>
      <c r="N24" s="92">
        <v>0</v>
      </c>
      <c r="O24" s="92">
        <v>0</v>
      </c>
      <c r="P24" s="91">
        <v>56847117</v>
      </c>
    </row>
    <row r="25" spans="1:16" ht="44.25" customHeight="1">
      <c r="A25" s="81" t="s">
        <v>414</v>
      </c>
      <c r="B25" s="81" t="s">
        <v>415</v>
      </c>
      <c r="C25" s="88" t="s">
        <v>95</v>
      </c>
      <c r="D25" s="88" t="s">
        <v>413</v>
      </c>
      <c r="E25" s="91">
        <v>97659600</v>
      </c>
      <c r="F25" s="92">
        <v>97659600</v>
      </c>
      <c r="G25" s="92">
        <v>80048852</v>
      </c>
      <c r="H25" s="92">
        <v>0</v>
      </c>
      <c r="I25" s="92">
        <v>0</v>
      </c>
      <c r="J25" s="91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1">
        <v>97659600</v>
      </c>
    </row>
    <row r="26" spans="1:16" ht="44.25" customHeight="1">
      <c r="A26" s="81" t="s">
        <v>416</v>
      </c>
      <c r="B26" s="81" t="s">
        <v>102</v>
      </c>
      <c r="C26" s="88" t="s">
        <v>96</v>
      </c>
      <c r="D26" s="88" t="s">
        <v>343</v>
      </c>
      <c r="E26" s="91">
        <v>9637166</v>
      </c>
      <c r="F26" s="92">
        <v>9637166</v>
      </c>
      <c r="G26" s="92">
        <v>7170940</v>
      </c>
      <c r="H26" s="92">
        <v>517999</v>
      </c>
      <c r="I26" s="92">
        <v>0</v>
      </c>
      <c r="J26" s="91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1">
        <v>9637166</v>
      </c>
    </row>
    <row r="27" spans="1:16" ht="44.25" customHeight="1">
      <c r="A27" s="81" t="s">
        <v>417</v>
      </c>
      <c r="B27" s="81" t="s">
        <v>418</v>
      </c>
      <c r="C27" s="88" t="s">
        <v>97</v>
      </c>
      <c r="D27" s="88" t="s">
        <v>118</v>
      </c>
      <c r="E27" s="91">
        <v>215000</v>
      </c>
      <c r="F27" s="92">
        <v>215000</v>
      </c>
      <c r="G27" s="92">
        <v>0</v>
      </c>
      <c r="H27" s="92">
        <v>0</v>
      </c>
      <c r="I27" s="92">
        <v>0</v>
      </c>
      <c r="J27" s="91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1">
        <v>215000</v>
      </c>
    </row>
    <row r="28" spans="1:16" ht="44.25" customHeight="1">
      <c r="A28" s="81" t="s">
        <v>419</v>
      </c>
      <c r="B28" s="81" t="s">
        <v>420</v>
      </c>
      <c r="C28" s="88" t="s">
        <v>60</v>
      </c>
      <c r="D28" s="88" t="s">
        <v>176</v>
      </c>
      <c r="E28" s="91">
        <v>4501164</v>
      </c>
      <c r="F28" s="92">
        <v>4501164</v>
      </c>
      <c r="G28" s="92">
        <v>3429073</v>
      </c>
      <c r="H28" s="92">
        <v>91765</v>
      </c>
      <c r="I28" s="92">
        <v>0</v>
      </c>
      <c r="J28" s="91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1">
        <v>4501164</v>
      </c>
    </row>
    <row r="29" spans="1:16" ht="44.25" customHeight="1">
      <c r="A29" s="81" t="s">
        <v>421</v>
      </c>
      <c r="B29" s="81" t="s">
        <v>422</v>
      </c>
      <c r="C29" s="88" t="s">
        <v>60</v>
      </c>
      <c r="D29" s="88" t="s">
        <v>423</v>
      </c>
      <c r="E29" s="91">
        <v>277874</v>
      </c>
      <c r="F29" s="92">
        <v>277874</v>
      </c>
      <c r="G29" s="92">
        <v>133489</v>
      </c>
      <c r="H29" s="92">
        <v>47027</v>
      </c>
      <c r="I29" s="92">
        <v>0</v>
      </c>
      <c r="J29" s="91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1">
        <v>277874</v>
      </c>
    </row>
    <row r="30" spans="1:16" ht="44.25" customHeight="1">
      <c r="A30" s="81" t="s">
        <v>424</v>
      </c>
      <c r="B30" s="81" t="s">
        <v>425</v>
      </c>
      <c r="C30" s="88" t="s">
        <v>60</v>
      </c>
      <c r="D30" s="88" t="s">
        <v>426</v>
      </c>
      <c r="E30" s="91">
        <v>1320500</v>
      </c>
      <c r="F30" s="92">
        <v>1320500</v>
      </c>
      <c r="G30" s="92">
        <v>1082377</v>
      </c>
      <c r="H30" s="92">
        <v>0</v>
      </c>
      <c r="I30" s="92">
        <v>0</v>
      </c>
      <c r="J30" s="91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1">
        <v>1320500</v>
      </c>
    </row>
    <row r="31" spans="1:16" ht="44.25" customHeight="1">
      <c r="A31" s="81" t="s">
        <v>427</v>
      </c>
      <c r="B31" s="81" t="s">
        <v>428</v>
      </c>
      <c r="C31" s="88" t="s">
        <v>60</v>
      </c>
      <c r="D31" s="88" t="s">
        <v>429</v>
      </c>
      <c r="E31" s="91">
        <v>1670793</v>
      </c>
      <c r="F31" s="92">
        <v>1670793</v>
      </c>
      <c r="G31" s="92">
        <v>947391</v>
      </c>
      <c r="H31" s="92">
        <v>46695</v>
      </c>
      <c r="I31" s="92">
        <v>0</v>
      </c>
      <c r="J31" s="91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1">
        <v>1670793</v>
      </c>
    </row>
    <row r="32" spans="1:16" ht="44.25" customHeight="1">
      <c r="A32" s="81" t="s">
        <v>430</v>
      </c>
      <c r="B32" s="81" t="s">
        <v>431</v>
      </c>
      <c r="C32" s="88" t="s">
        <v>60</v>
      </c>
      <c r="D32" s="88" t="s">
        <v>432</v>
      </c>
      <c r="E32" s="91">
        <v>199314</v>
      </c>
      <c r="F32" s="92">
        <v>199314</v>
      </c>
      <c r="G32" s="92">
        <v>0</v>
      </c>
      <c r="H32" s="92">
        <v>0</v>
      </c>
      <c r="I32" s="92">
        <v>0</v>
      </c>
      <c r="J32" s="91">
        <v>101142</v>
      </c>
      <c r="K32" s="92">
        <v>0</v>
      </c>
      <c r="L32" s="92">
        <v>0</v>
      </c>
      <c r="M32" s="92">
        <v>0</v>
      </c>
      <c r="N32" s="92">
        <v>0</v>
      </c>
      <c r="O32" s="92">
        <v>101142</v>
      </c>
      <c r="P32" s="91">
        <v>300456</v>
      </c>
    </row>
    <row r="33" spans="1:16" ht="59.25" customHeight="1">
      <c r="A33" s="81" t="s">
        <v>351</v>
      </c>
      <c r="B33" s="81" t="s">
        <v>345</v>
      </c>
      <c r="C33" s="88" t="s">
        <v>135</v>
      </c>
      <c r="D33" s="88" t="s">
        <v>346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1">
        <v>1396556</v>
      </c>
      <c r="K33" s="92">
        <v>1396556</v>
      </c>
      <c r="L33" s="92">
        <v>0</v>
      </c>
      <c r="M33" s="92">
        <v>0</v>
      </c>
      <c r="N33" s="92">
        <v>0</v>
      </c>
      <c r="O33" s="92">
        <v>1396556</v>
      </c>
      <c r="P33" s="91">
        <v>1396556</v>
      </c>
    </row>
    <row r="34" spans="1:16" ht="44.25" customHeight="1">
      <c r="A34" s="21" t="s">
        <v>177</v>
      </c>
      <c r="B34" s="15"/>
      <c r="C34" s="87"/>
      <c r="D34" s="90" t="s">
        <v>61</v>
      </c>
      <c r="E34" s="89">
        <v>19759492</v>
      </c>
      <c r="F34" s="87">
        <v>19759492</v>
      </c>
      <c r="G34" s="87">
        <v>3875351</v>
      </c>
      <c r="H34" s="87">
        <v>6454155</v>
      </c>
      <c r="I34" s="87">
        <v>0</v>
      </c>
      <c r="J34" s="89">
        <v>971315</v>
      </c>
      <c r="K34" s="87">
        <v>971315</v>
      </c>
      <c r="L34" s="87">
        <v>0</v>
      </c>
      <c r="M34" s="87">
        <v>0</v>
      </c>
      <c r="N34" s="87">
        <v>0</v>
      </c>
      <c r="O34" s="87">
        <v>971315</v>
      </c>
      <c r="P34" s="89">
        <v>20730807</v>
      </c>
    </row>
    <row r="35" spans="1:16" ht="44.25" customHeight="1">
      <c r="A35" s="21" t="s">
        <v>178</v>
      </c>
      <c r="B35" s="15"/>
      <c r="C35" s="87"/>
      <c r="D35" s="90" t="s">
        <v>61</v>
      </c>
      <c r="E35" s="89">
        <v>19759492</v>
      </c>
      <c r="F35" s="87">
        <v>19759492</v>
      </c>
      <c r="G35" s="87">
        <v>3875351</v>
      </c>
      <c r="H35" s="87">
        <v>6454155</v>
      </c>
      <c r="I35" s="87">
        <v>0</v>
      </c>
      <c r="J35" s="89">
        <v>971315</v>
      </c>
      <c r="K35" s="87">
        <v>971315</v>
      </c>
      <c r="L35" s="87">
        <v>0</v>
      </c>
      <c r="M35" s="87">
        <v>0</v>
      </c>
      <c r="N35" s="87">
        <v>0</v>
      </c>
      <c r="O35" s="87">
        <v>971315</v>
      </c>
      <c r="P35" s="89">
        <v>20730807</v>
      </c>
    </row>
    <row r="36" spans="1:16" ht="44.25" customHeight="1">
      <c r="A36" s="81" t="s">
        <v>179</v>
      </c>
      <c r="B36" s="81" t="s">
        <v>115</v>
      </c>
      <c r="C36" s="88" t="s">
        <v>92</v>
      </c>
      <c r="D36" s="88" t="s">
        <v>116</v>
      </c>
      <c r="E36" s="91">
        <v>2439742</v>
      </c>
      <c r="F36" s="92">
        <v>2439742</v>
      </c>
      <c r="G36" s="92">
        <v>1876203</v>
      </c>
      <c r="H36" s="92">
        <v>31544</v>
      </c>
      <c r="I36" s="92">
        <v>0</v>
      </c>
      <c r="J36" s="91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1">
        <v>2439742</v>
      </c>
    </row>
    <row r="37" spans="1:16" ht="44.25" customHeight="1">
      <c r="A37" s="81" t="s">
        <v>180</v>
      </c>
      <c r="B37" s="81" t="s">
        <v>83</v>
      </c>
      <c r="C37" s="88" t="s">
        <v>99</v>
      </c>
      <c r="D37" s="88" t="s">
        <v>119</v>
      </c>
      <c r="E37" s="91">
        <v>7515645</v>
      </c>
      <c r="F37" s="92">
        <v>7515645</v>
      </c>
      <c r="G37" s="92">
        <v>1925648</v>
      </c>
      <c r="H37" s="92">
        <v>5166355</v>
      </c>
      <c r="I37" s="92">
        <v>0</v>
      </c>
      <c r="J37" s="91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1">
        <v>7515645</v>
      </c>
    </row>
    <row r="38" spans="1:16" ht="44.25" customHeight="1">
      <c r="A38" s="81" t="s">
        <v>181</v>
      </c>
      <c r="B38" s="81" t="s">
        <v>120</v>
      </c>
      <c r="C38" s="88" t="s">
        <v>182</v>
      </c>
      <c r="D38" s="88" t="s">
        <v>121</v>
      </c>
      <c r="E38" s="91">
        <v>1540926</v>
      </c>
      <c r="F38" s="92">
        <v>1540926</v>
      </c>
      <c r="G38" s="92">
        <v>73500</v>
      </c>
      <c r="H38" s="92">
        <v>1256256</v>
      </c>
      <c r="I38" s="92">
        <v>0</v>
      </c>
      <c r="J38" s="91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1">
        <v>1540926</v>
      </c>
    </row>
    <row r="39" spans="1:16" ht="44.25" customHeight="1">
      <c r="A39" s="81" t="s">
        <v>352</v>
      </c>
      <c r="B39" s="81" t="s">
        <v>353</v>
      </c>
      <c r="C39" s="88" t="s">
        <v>100</v>
      </c>
      <c r="D39" s="88" t="s">
        <v>354</v>
      </c>
      <c r="E39" s="91">
        <v>50000</v>
      </c>
      <c r="F39" s="92">
        <v>50000</v>
      </c>
      <c r="G39" s="92">
        <v>0</v>
      </c>
      <c r="H39" s="92">
        <v>0</v>
      </c>
      <c r="I39" s="92">
        <v>0</v>
      </c>
      <c r="J39" s="91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1">
        <v>50000</v>
      </c>
    </row>
    <row r="40" spans="1:16" ht="44.25" customHeight="1">
      <c r="A40" s="81" t="s">
        <v>183</v>
      </c>
      <c r="B40" s="81" t="s">
        <v>122</v>
      </c>
      <c r="C40" s="88" t="s">
        <v>100</v>
      </c>
      <c r="D40" s="88" t="s">
        <v>11</v>
      </c>
      <c r="E40" s="91">
        <v>436200</v>
      </c>
      <c r="F40" s="92">
        <v>436200</v>
      </c>
      <c r="G40" s="92">
        <v>0</v>
      </c>
      <c r="H40" s="92">
        <v>0</v>
      </c>
      <c r="I40" s="92">
        <v>0</v>
      </c>
      <c r="J40" s="91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1">
        <v>436200</v>
      </c>
    </row>
    <row r="41" spans="1:16" ht="44.25" customHeight="1">
      <c r="A41" s="81" t="s">
        <v>184</v>
      </c>
      <c r="B41" s="81" t="s">
        <v>123</v>
      </c>
      <c r="C41" s="88" t="s">
        <v>100</v>
      </c>
      <c r="D41" s="88" t="s">
        <v>124</v>
      </c>
      <c r="E41" s="91">
        <v>95100</v>
      </c>
      <c r="F41" s="92">
        <v>95100</v>
      </c>
      <c r="G41" s="92">
        <v>0</v>
      </c>
      <c r="H41" s="92">
        <v>0</v>
      </c>
      <c r="I41" s="92">
        <v>0</v>
      </c>
      <c r="J41" s="91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1">
        <v>95100</v>
      </c>
    </row>
    <row r="42" spans="1:16" ht="44.25" customHeight="1">
      <c r="A42" s="81" t="s">
        <v>185</v>
      </c>
      <c r="B42" s="81" t="s">
        <v>125</v>
      </c>
      <c r="C42" s="88" t="s">
        <v>100</v>
      </c>
      <c r="D42" s="88" t="s">
        <v>126</v>
      </c>
      <c r="E42" s="91">
        <v>1754100</v>
      </c>
      <c r="F42" s="92">
        <v>1754100</v>
      </c>
      <c r="G42" s="92">
        <v>0</v>
      </c>
      <c r="H42" s="92">
        <v>0</v>
      </c>
      <c r="I42" s="92">
        <v>0</v>
      </c>
      <c r="J42" s="91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1">
        <v>1754100</v>
      </c>
    </row>
    <row r="43" spans="1:16" ht="15.75">
      <c r="A43" s="81" t="s">
        <v>186</v>
      </c>
      <c r="B43" s="81" t="s">
        <v>187</v>
      </c>
      <c r="C43" s="88" t="s">
        <v>100</v>
      </c>
      <c r="D43" s="88" t="s">
        <v>188</v>
      </c>
      <c r="E43" s="91">
        <v>5903779</v>
      </c>
      <c r="F43" s="92">
        <v>5903779</v>
      </c>
      <c r="G43" s="92">
        <v>0</v>
      </c>
      <c r="H43" s="92">
        <v>0</v>
      </c>
      <c r="I43" s="92">
        <v>0</v>
      </c>
      <c r="J43" s="91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1">
        <v>5903779</v>
      </c>
    </row>
    <row r="44" spans="1:16" ht="44.25" customHeight="1">
      <c r="A44" s="81" t="s">
        <v>355</v>
      </c>
      <c r="B44" s="81" t="s">
        <v>356</v>
      </c>
      <c r="C44" s="88" t="s">
        <v>135</v>
      </c>
      <c r="D44" s="88" t="s">
        <v>357</v>
      </c>
      <c r="E44" s="91">
        <v>0</v>
      </c>
      <c r="F44" s="92">
        <v>0</v>
      </c>
      <c r="G44" s="92">
        <v>0</v>
      </c>
      <c r="H44" s="92">
        <v>0</v>
      </c>
      <c r="I44" s="92">
        <v>0</v>
      </c>
      <c r="J44" s="91">
        <v>971315</v>
      </c>
      <c r="K44" s="92">
        <v>971315</v>
      </c>
      <c r="L44" s="92">
        <v>0</v>
      </c>
      <c r="M44" s="92">
        <v>0</v>
      </c>
      <c r="N44" s="92">
        <v>0</v>
      </c>
      <c r="O44" s="92">
        <v>971315</v>
      </c>
      <c r="P44" s="91">
        <v>971315</v>
      </c>
    </row>
    <row r="45" spans="1:16" ht="44.25" customHeight="1">
      <c r="A45" s="81" t="s">
        <v>189</v>
      </c>
      <c r="B45" s="81" t="s">
        <v>190</v>
      </c>
      <c r="C45" s="88" t="s">
        <v>135</v>
      </c>
      <c r="D45" s="88" t="s">
        <v>136</v>
      </c>
      <c r="E45" s="91">
        <v>24000</v>
      </c>
      <c r="F45" s="92">
        <v>24000</v>
      </c>
      <c r="G45" s="92">
        <v>0</v>
      </c>
      <c r="H45" s="92">
        <v>0</v>
      </c>
      <c r="I45" s="92">
        <v>0</v>
      </c>
      <c r="J45" s="91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1">
        <v>24000</v>
      </c>
    </row>
    <row r="46" spans="1:16" ht="44.25" customHeight="1">
      <c r="A46" s="21" t="s">
        <v>191</v>
      </c>
      <c r="B46" s="15"/>
      <c r="C46" s="87"/>
      <c r="D46" s="90" t="s">
        <v>70</v>
      </c>
      <c r="E46" s="89">
        <v>38642930</v>
      </c>
      <c r="F46" s="87">
        <v>38642930</v>
      </c>
      <c r="G46" s="87">
        <v>22687789</v>
      </c>
      <c r="H46" s="87">
        <v>802370</v>
      </c>
      <c r="I46" s="87">
        <v>0</v>
      </c>
      <c r="J46" s="89">
        <v>526650</v>
      </c>
      <c r="K46" s="87">
        <v>50000</v>
      </c>
      <c r="L46" s="87">
        <v>476650</v>
      </c>
      <c r="M46" s="87">
        <v>267500</v>
      </c>
      <c r="N46" s="87">
        <v>32000</v>
      </c>
      <c r="O46" s="87">
        <v>50000</v>
      </c>
      <c r="P46" s="89">
        <v>39169580</v>
      </c>
    </row>
    <row r="47" spans="1:16" ht="44.25" customHeight="1">
      <c r="A47" s="21" t="s">
        <v>192</v>
      </c>
      <c r="B47" s="15"/>
      <c r="C47" s="87"/>
      <c r="D47" s="90" t="s">
        <v>70</v>
      </c>
      <c r="E47" s="89">
        <v>38642930</v>
      </c>
      <c r="F47" s="87">
        <v>38642930</v>
      </c>
      <c r="G47" s="87">
        <v>22687789</v>
      </c>
      <c r="H47" s="87">
        <v>802370</v>
      </c>
      <c r="I47" s="87">
        <v>0</v>
      </c>
      <c r="J47" s="89">
        <v>526650</v>
      </c>
      <c r="K47" s="87">
        <v>50000</v>
      </c>
      <c r="L47" s="87">
        <v>476650</v>
      </c>
      <c r="M47" s="87">
        <v>267500</v>
      </c>
      <c r="N47" s="87">
        <v>32000</v>
      </c>
      <c r="O47" s="87">
        <v>50000</v>
      </c>
      <c r="P47" s="89">
        <v>39169580</v>
      </c>
    </row>
    <row r="48" spans="1:16" ht="44.25" customHeight="1">
      <c r="A48" s="81" t="s">
        <v>193</v>
      </c>
      <c r="B48" s="81" t="s">
        <v>115</v>
      </c>
      <c r="C48" s="88" t="s">
        <v>92</v>
      </c>
      <c r="D48" s="88" t="s">
        <v>116</v>
      </c>
      <c r="E48" s="91">
        <v>16257916</v>
      </c>
      <c r="F48" s="92">
        <v>16257916</v>
      </c>
      <c r="G48" s="92">
        <v>12499435</v>
      </c>
      <c r="H48" s="92">
        <v>402000</v>
      </c>
      <c r="I48" s="92">
        <v>0</v>
      </c>
      <c r="J48" s="91">
        <v>1100</v>
      </c>
      <c r="K48" s="92">
        <v>0</v>
      </c>
      <c r="L48" s="92">
        <v>1100</v>
      </c>
      <c r="M48" s="92">
        <v>0</v>
      </c>
      <c r="N48" s="92">
        <v>0</v>
      </c>
      <c r="O48" s="92">
        <v>0</v>
      </c>
      <c r="P48" s="91">
        <v>16259016</v>
      </c>
    </row>
    <row r="49" spans="1:16" ht="44.25" customHeight="1">
      <c r="A49" s="81" t="s">
        <v>194</v>
      </c>
      <c r="B49" s="81" t="s">
        <v>84</v>
      </c>
      <c r="C49" s="88" t="s">
        <v>101</v>
      </c>
      <c r="D49" s="88" t="s">
        <v>127</v>
      </c>
      <c r="E49" s="91">
        <v>62040</v>
      </c>
      <c r="F49" s="92">
        <v>62040</v>
      </c>
      <c r="G49" s="92">
        <v>0</v>
      </c>
      <c r="H49" s="92">
        <v>0</v>
      </c>
      <c r="I49" s="92">
        <v>0</v>
      </c>
      <c r="J49" s="91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1">
        <v>62040</v>
      </c>
    </row>
    <row r="50" spans="1:16" ht="44.25" customHeight="1">
      <c r="A50" s="81" t="s">
        <v>195</v>
      </c>
      <c r="B50" s="81" t="s">
        <v>128</v>
      </c>
      <c r="C50" s="88" t="s">
        <v>102</v>
      </c>
      <c r="D50" s="88" t="s">
        <v>129</v>
      </c>
      <c r="E50" s="91">
        <v>60000</v>
      </c>
      <c r="F50" s="92">
        <v>60000</v>
      </c>
      <c r="G50" s="92">
        <v>0</v>
      </c>
      <c r="H50" s="92">
        <v>0</v>
      </c>
      <c r="I50" s="92">
        <v>0</v>
      </c>
      <c r="J50" s="91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1">
        <v>60000</v>
      </c>
    </row>
    <row r="51" spans="1:16" ht="44.25" customHeight="1">
      <c r="A51" s="81" t="s">
        <v>196</v>
      </c>
      <c r="B51" s="81" t="s">
        <v>85</v>
      </c>
      <c r="C51" s="88" t="s">
        <v>102</v>
      </c>
      <c r="D51" s="88" t="s">
        <v>79</v>
      </c>
      <c r="E51" s="91">
        <v>1000000</v>
      </c>
      <c r="F51" s="92">
        <v>1000000</v>
      </c>
      <c r="G51" s="92">
        <v>0</v>
      </c>
      <c r="H51" s="92">
        <v>0</v>
      </c>
      <c r="I51" s="92">
        <v>0</v>
      </c>
      <c r="J51" s="91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1">
        <v>1000000</v>
      </c>
    </row>
    <row r="52" spans="1:16" ht="44.25" customHeight="1">
      <c r="A52" s="81" t="s">
        <v>197</v>
      </c>
      <c r="B52" s="81" t="s">
        <v>86</v>
      </c>
      <c r="C52" s="88" t="s">
        <v>102</v>
      </c>
      <c r="D52" s="88" t="s">
        <v>130</v>
      </c>
      <c r="E52" s="91">
        <v>200000</v>
      </c>
      <c r="F52" s="92">
        <v>200000</v>
      </c>
      <c r="G52" s="92">
        <v>0</v>
      </c>
      <c r="H52" s="92">
        <v>0</v>
      </c>
      <c r="I52" s="92">
        <v>0</v>
      </c>
      <c r="J52" s="91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1">
        <v>200000</v>
      </c>
    </row>
    <row r="53" spans="1:16" ht="44.25" customHeight="1">
      <c r="A53" s="81" t="s">
        <v>198</v>
      </c>
      <c r="B53" s="81" t="s">
        <v>131</v>
      </c>
      <c r="C53" s="88" t="s">
        <v>102</v>
      </c>
      <c r="D53" s="88" t="s">
        <v>80</v>
      </c>
      <c r="E53" s="91">
        <v>5470606</v>
      </c>
      <c r="F53" s="92">
        <v>5470606</v>
      </c>
      <c r="G53" s="92">
        <v>0</v>
      </c>
      <c r="H53" s="92">
        <v>0</v>
      </c>
      <c r="I53" s="92">
        <v>0</v>
      </c>
      <c r="J53" s="91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1">
        <v>5470606</v>
      </c>
    </row>
    <row r="54" spans="1:16" ht="44.25" customHeight="1">
      <c r="A54" s="81" t="s">
        <v>199</v>
      </c>
      <c r="B54" s="81" t="s">
        <v>200</v>
      </c>
      <c r="C54" s="88" t="s">
        <v>102</v>
      </c>
      <c r="D54" s="88" t="s">
        <v>433</v>
      </c>
      <c r="E54" s="91">
        <v>49687</v>
      </c>
      <c r="F54" s="92">
        <v>49687</v>
      </c>
      <c r="G54" s="92">
        <v>0</v>
      </c>
      <c r="H54" s="92">
        <v>0</v>
      </c>
      <c r="I54" s="92">
        <v>0</v>
      </c>
      <c r="J54" s="91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1">
        <v>49687</v>
      </c>
    </row>
    <row r="55" spans="1:16" ht="57" customHeight="1">
      <c r="A55" s="81" t="s">
        <v>279</v>
      </c>
      <c r="B55" s="81" t="s">
        <v>280</v>
      </c>
      <c r="C55" s="88" t="s">
        <v>101</v>
      </c>
      <c r="D55" s="88" t="s">
        <v>281</v>
      </c>
      <c r="E55" s="91">
        <v>26319</v>
      </c>
      <c r="F55" s="92">
        <v>26319</v>
      </c>
      <c r="G55" s="92">
        <v>0</v>
      </c>
      <c r="H55" s="92">
        <v>0</v>
      </c>
      <c r="I55" s="92">
        <v>0</v>
      </c>
      <c r="J55" s="91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1">
        <v>26319</v>
      </c>
    </row>
    <row r="56" spans="1:16" ht="170.25" customHeight="1">
      <c r="A56" s="81" t="s">
        <v>201</v>
      </c>
      <c r="B56" s="81" t="s">
        <v>104</v>
      </c>
      <c r="C56" s="88" t="s">
        <v>64</v>
      </c>
      <c r="D56" s="88" t="s">
        <v>132</v>
      </c>
      <c r="E56" s="91">
        <v>5320328</v>
      </c>
      <c r="F56" s="92">
        <v>5320328</v>
      </c>
      <c r="G56" s="92">
        <v>4176019</v>
      </c>
      <c r="H56" s="92">
        <v>76383</v>
      </c>
      <c r="I56" s="92">
        <v>0</v>
      </c>
      <c r="J56" s="91">
        <v>10300</v>
      </c>
      <c r="K56" s="92">
        <v>0</v>
      </c>
      <c r="L56" s="92">
        <v>10300</v>
      </c>
      <c r="M56" s="92">
        <v>5000</v>
      </c>
      <c r="N56" s="92">
        <v>0</v>
      </c>
      <c r="O56" s="92">
        <v>0</v>
      </c>
      <c r="P56" s="91">
        <v>5330628</v>
      </c>
    </row>
    <row r="57" spans="1:16" ht="44.25" customHeight="1">
      <c r="A57" s="81" t="s">
        <v>202</v>
      </c>
      <c r="B57" s="81" t="s">
        <v>105</v>
      </c>
      <c r="C57" s="88" t="s">
        <v>63</v>
      </c>
      <c r="D57" s="88" t="s">
        <v>203</v>
      </c>
      <c r="E57" s="91">
        <v>3611974</v>
      </c>
      <c r="F57" s="92">
        <v>3611974</v>
      </c>
      <c r="G57" s="92">
        <v>2623942</v>
      </c>
      <c r="H57" s="92">
        <v>228903</v>
      </c>
      <c r="I57" s="92">
        <v>0</v>
      </c>
      <c r="J57" s="91">
        <v>465250</v>
      </c>
      <c r="K57" s="92">
        <v>0</v>
      </c>
      <c r="L57" s="92">
        <v>465250</v>
      </c>
      <c r="M57" s="92">
        <v>262500</v>
      </c>
      <c r="N57" s="92">
        <v>32000</v>
      </c>
      <c r="O57" s="92">
        <v>0</v>
      </c>
      <c r="P57" s="91">
        <v>4077224</v>
      </c>
    </row>
    <row r="58" spans="1:16" ht="177" customHeight="1">
      <c r="A58" s="81" t="s">
        <v>204</v>
      </c>
      <c r="B58" s="81" t="s">
        <v>133</v>
      </c>
      <c r="C58" s="88" t="s">
        <v>103</v>
      </c>
      <c r="D58" s="88" t="s">
        <v>134</v>
      </c>
      <c r="E58" s="91">
        <v>1485810</v>
      </c>
      <c r="F58" s="92">
        <v>1485810</v>
      </c>
      <c r="G58" s="92">
        <v>1175513</v>
      </c>
      <c r="H58" s="92">
        <v>6904</v>
      </c>
      <c r="I58" s="92">
        <v>0</v>
      </c>
      <c r="J58" s="91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1">
        <v>1485810</v>
      </c>
    </row>
    <row r="59" spans="1:16" ht="69" customHeight="1">
      <c r="A59" s="81" t="s">
        <v>205</v>
      </c>
      <c r="B59" s="81" t="s">
        <v>206</v>
      </c>
      <c r="C59" s="88" t="s">
        <v>103</v>
      </c>
      <c r="D59" s="88" t="s">
        <v>207</v>
      </c>
      <c r="E59" s="91">
        <v>10000</v>
      </c>
      <c r="F59" s="92">
        <v>10000</v>
      </c>
      <c r="G59" s="92">
        <v>0</v>
      </c>
      <c r="H59" s="92">
        <v>0</v>
      </c>
      <c r="I59" s="92">
        <v>0</v>
      </c>
      <c r="J59" s="91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1">
        <v>10000</v>
      </c>
    </row>
    <row r="60" spans="1:16" ht="44.25" customHeight="1">
      <c r="A60" s="81" t="s">
        <v>282</v>
      </c>
      <c r="B60" s="81" t="s">
        <v>226</v>
      </c>
      <c r="C60" s="88" t="s">
        <v>103</v>
      </c>
      <c r="D60" s="88" t="s">
        <v>227</v>
      </c>
      <c r="E60" s="91">
        <v>141140</v>
      </c>
      <c r="F60" s="92">
        <v>141140</v>
      </c>
      <c r="G60" s="92">
        <v>0</v>
      </c>
      <c r="H60" s="92">
        <v>0</v>
      </c>
      <c r="I60" s="92">
        <v>0</v>
      </c>
      <c r="J60" s="91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1">
        <v>141140</v>
      </c>
    </row>
    <row r="61" spans="1:16" ht="44.25" customHeight="1">
      <c r="A61" s="81" t="s">
        <v>208</v>
      </c>
      <c r="B61" s="81" t="s">
        <v>209</v>
      </c>
      <c r="C61" s="88" t="s">
        <v>63</v>
      </c>
      <c r="D61" s="88" t="s">
        <v>210</v>
      </c>
      <c r="E61" s="91">
        <v>1198000</v>
      </c>
      <c r="F61" s="92">
        <v>1198000</v>
      </c>
      <c r="G61" s="92">
        <v>0</v>
      </c>
      <c r="H61" s="92">
        <v>0</v>
      </c>
      <c r="I61" s="92">
        <v>0</v>
      </c>
      <c r="J61" s="91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1">
        <v>1198000</v>
      </c>
    </row>
    <row r="62" spans="1:16" ht="44.25" customHeight="1">
      <c r="A62" s="81" t="s">
        <v>283</v>
      </c>
      <c r="B62" s="81" t="s">
        <v>284</v>
      </c>
      <c r="C62" s="88" t="s">
        <v>63</v>
      </c>
      <c r="D62" s="88" t="s">
        <v>434</v>
      </c>
      <c r="E62" s="91">
        <v>21188</v>
      </c>
      <c r="F62" s="92">
        <v>21188</v>
      </c>
      <c r="G62" s="92">
        <v>0</v>
      </c>
      <c r="H62" s="92">
        <v>0</v>
      </c>
      <c r="I62" s="92">
        <v>0</v>
      </c>
      <c r="J62" s="91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1">
        <v>21188</v>
      </c>
    </row>
    <row r="63" spans="1:16" ht="44.25" customHeight="1">
      <c r="A63" s="81" t="s">
        <v>285</v>
      </c>
      <c r="B63" s="81" t="s">
        <v>286</v>
      </c>
      <c r="C63" s="88" t="s">
        <v>63</v>
      </c>
      <c r="D63" s="88" t="s">
        <v>435</v>
      </c>
      <c r="E63" s="91">
        <v>300</v>
      </c>
      <c r="F63" s="92">
        <v>300</v>
      </c>
      <c r="G63" s="92">
        <v>0</v>
      </c>
      <c r="H63" s="92">
        <v>0</v>
      </c>
      <c r="I63" s="92">
        <v>0</v>
      </c>
      <c r="J63" s="91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1">
        <v>300</v>
      </c>
    </row>
    <row r="64" spans="1:16" ht="84" customHeight="1">
      <c r="A64" s="81" t="s">
        <v>211</v>
      </c>
      <c r="B64" s="81" t="s">
        <v>212</v>
      </c>
      <c r="C64" s="88" t="s">
        <v>62</v>
      </c>
      <c r="D64" s="88" t="s">
        <v>436</v>
      </c>
      <c r="E64" s="91">
        <v>46428</v>
      </c>
      <c r="F64" s="92">
        <v>46428</v>
      </c>
      <c r="G64" s="92">
        <v>0</v>
      </c>
      <c r="H64" s="92">
        <v>0</v>
      </c>
      <c r="I64" s="92">
        <v>0</v>
      </c>
      <c r="J64" s="91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1">
        <v>46428</v>
      </c>
    </row>
    <row r="65" spans="1:16" ht="72" customHeight="1">
      <c r="A65" s="81" t="s">
        <v>213</v>
      </c>
      <c r="B65" s="81" t="s">
        <v>214</v>
      </c>
      <c r="C65" s="88" t="s">
        <v>12</v>
      </c>
      <c r="D65" s="88" t="s">
        <v>215</v>
      </c>
      <c r="E65" s="91">
        <v>2924642</v>
      </c>
      <c r="F65" s="92">
        <v>2924642</v>
      </c>
      <c r="G65" s="92">
        <v>2212880</v>
      </c>
      <c r="H65" s="92">
        <v>88180</v>
      </c>
      <c r="I65" s="92">
        <v>0</v>
      </c>
      <c r="J65" s="91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1">
        <v>2924642</v>
      </c>
    </row>
    <row r="66" spans="1:16" ht="177" customHeight="1">
      <c r="A66" s="81" t="s">
        <v>216</v>
      </c>
      <c r="B66" s="81" t="s">
        <v>217</v>
      </c>
      <c r="C66" s="88" t="s">
        <v>12</v>
      </c>
      <c r="D66" s="88" t="s">
        <v>218</v>
      </c>
      <c r="E66" s="91">
        <v>756552</v>
      </c>
      <c r="F66" s="92">
        <v>756552</v>
      </c>
      <c r="G66" s="92">
        <v>0</v>
      </c>
      <c r="H66" s="92">
        <v>0</v>
      </c>
      <c r="I66" s="92">
        <v>0</v>
      </c>
      <c r="J66" s="91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1">
        <v>756552</v>
      </c>
    </row>
    <row r="67" spans="1:16" ht="44.25" customHeight="1">
      <c r="A67" s="81" t="s">
        <v>358</v>
      </c>
      <c r="B67" s="81" t="s">
        <v>359</v>
      </c>
      <c r="C67" s="88" t="s">
        <v>93</v>
      </c>
      <c r="D67" s="88" t="s">
        <v>360</v>
      </c>
      <c r="E67" s="91">
        <v>0</v>
      </c>
      <c r="F67" s="92">
        <v>0</v>
      </c>
      <c r="G67" s="92">
        <v>0</v>
      </c>
      <c r="H67" s="92">
        <v>0</v>
      </c>
      <c r="I67" s="92">
        <v>0</v>
      </c>
      <c r="J67" s="91">
        <v>50000</v>
      </c>
      <c r="K67" s="92">
        <v>50000</v>
      </c>
      <c r="L67" s="92">
        <v>0</v>
      </c>
      <c r="M67" s="92">
        <v>0</v>
      </c>
      <c r="N67" s="92">
        <v>0</v>
      </c>
      <c r="O67" s="92">
        <v>50000</v>
      </c>
      <c r="P67" s="91">
        <v>50000</v>
      </c>
    </row>
    <row r="68" spans="1:16" ht="177" customHeight="1">
      <c r="A68" s="21" t="s">
        <v>219</v>
      </c>
      <c r="B68" s="15"/>
      <c r="C68" s="87"/>
      <c r="D68" s="90" t="s">
        <v>0</v>
      </c>
      <c r="E68" s="89">
        <v>2082657</v>
      </c>
      <c r="F68" s="87">
        <v>2082657</v>
      </c>
      <c r="G68" s="87">
        <v>1642901</v>
      </c>
      <c r="H68" s="87">
        <v>18547</v>
      </c>
      <c r="I68" s="87">
        <v>0</v>
      </c>
      <c r="J68" s="89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9">
        <v>2082657</v>
      </c>
    </row>
    <row r="69" spans="1:16" ht="89.25" customHeight="1">
      <c r="A69" s="21" t="s">
        <v>220</v>
      </c>
      <c r="B69" s="15"/>
      <c r="C69" s="87"/>
      <c r="D69" s="90" t="s">
        <v>0</v>
      </c>
      <c r="E69" s="89">
        <v>2082657</v>
      </c>
      <c r="F69" s="87">
        <v>2082657</v>
      </c>
      <c r="G69" s="87">
        <v>1642901</v>
      </c>
      <c r="H69" s="87">
        <v>18547</v>
      </c>
      <c r="I69" s="87">
        <v>0</v>
      </c>
      <c r="J69" s="89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9">
        <v>2082657</v>
      </c>
    </row>
    <row r="70" spans="1:16" ht="78" customHeight="1">
      <c r="A70" s="81" t="s">
        <v>221</v>
      </c>
      <c r="B70" s="81" t="s">
        <v>115</v>
      </c>
      <c r="C70" s="88" t="s">
        <v>92</v>
      </c>
      <c r="D70" s="88" t="s">
        <v>116</v>
      </c>
      <c r="E70" s="91">
        <v>2047657</v>
      </c>
      <c r="F70" s="92">
        <v>2047657</v>
      </c>
      <c r="G70" s="92">
        <v>1642901</v>
      </c>
      <c r="H70" s="92">
        <v>18547</v>
      </c>
      <c r="I70" s="92">
        <v>0</v>
      </c>
      <c r="J70" s="91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1">
        <v>2047657</v>
      </c>
    </row>
    <row r="71" spans="1:16" ht="44.25" customHeight="1">
      <c r="A71" s="81" t="s">
        <v>222</v>
      </c>
      <c r="B71" s="81" t="s">
        <v>87</v>
      </c>
      <c r="C71" s="88" t="s">
        <v>103</v>
      </c>
      <c r="D71" s="88" t="s">
        <v>137</v>
      </c>
      <c r="E71" s="91">
        <v>35000</v>
      </c>
      <c r="F71" s="92">
        <v>35000</v>
      </c>
      <c r="G71" s="92">
        <v>0</v>
      </c>
      <c r="H71" s="92">
        <v>0</v>
      </c>
      <c r="I71" s="92">
        <v>0</v>
      </c>
      <c r="J71" s="91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1">
        <v>35000</v>
      </c>
    </row>
    <row r="72" spans="1:16" ht="44.25" customHeight="1">
      <c r="A72" s="21" t="s">
        <v>223</v>
      </c>
      <c r="B72" s="15"/>
      <c r="C72" s="87"/>
      <c r="D72" s="90" t="s">
        <v>1</v>
      </c>
      <c r="E72" s="89">
        <v>34086610</v>
      </c>
      <c r="F72" s="87">
        <v>34086610</v>
      </c>
      <c r="G72" s="87">
        <v>20328424</v>
      </c>
      <c r="H72" s="87">
        <v>2186656</v>
      </c>
      <c r="I72" s="87">
        <v>0</v>
      </c>
      <c r="J72" s="89">
        <v>316135</v>
      </c>
      <c r="K72" s="87">
        <v>0</v>
      </c>
      <c r="L72" s="87">
        <v>316135</v>
      </c>
      <c r="M72" s="87">
        <v>253328</v>
      </c>
      <c r="N72" s="87">
        <v>3725</v>
      </c>
      <c r="O72" s="87">
        <v>0</v>
      </c>
      <c r="P72" s="89">
        <v>34402745</v>
      </c>
    </row>
    <row r="73" spans="1:16" ht="137.25" customHeight="1">
      <c r="A73" s="21" t="s">
        <v>224</v>
      </c>
      <c r="B73" s="15"/>
      <c r="C73" s="87"/>
      <c r="D73" s="90" t="s">
        <v>1</v>
      </c>
      <c r="E73" s="89">
        <v>34086610</v>
      </c>
      <c r="F73" s="87">
        <v>34086610</v>
      </c>
      <c r="G73" s="87">
        <v>20328424</v>
      </c>
      <c r="H73" s="87">
        <v>2186656</v>
      </c>
      <c r="I73" s="87">
        <v>0</v>
      </c>
      <c r="J73" s="89">
        <v>316135</v>
      </c>
      <c r="K73" s="87">
        <v>0</v>
      </c>
      <c r="L73" s="87">
        <v>316135</v>
      </c>
      <c r="M73" s="87">
        <v>253328</v>
      </c>
      <c r="N73" s="87">
        <v>3725</v>
      </c>
      <c r="O73" s="87">
        <v>0</v>
      </c>
      <c r="P73" s="89">
        <v>34402745</v>
      </c>
    </row>
    <row r="74" spans="1:16" ht="78" customHeight="1">
      <c r="A74" s="81" t="s">
        <v>225</v>
      </c>
      <c r="B74" s="81" t="s">
        <v>115</v>
      </c>
      <c r="C74" s="88" t="s">
        <v>92</v>
      </c>
      <c r="D74" s="88" t="s">
        <v>116</v>
      </c>
      <c r="E74" s="91">
        <v>1088243</v>
      </c>
      <c r="F74" s="92">
        <v>1088243</v>
      </c>
      <c r="G74" s="92">
        <v>866239</v>
      </c>
      <c r="H74" s="92">
        <v>14320</v>
      </c>
      <c r="I74" s="92">
        <v>0</v>
      </c>
      <c r="J74" s="91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1">
        <v>1088243</v>
      </c>
    </row>
    <row r="75" spans="1:16" ht="58.5" customHeight="1">
      <c r="A75" s="81" t="s">
        <v>437</v>
      </c>
      <c r="B75" s="81" t="s">
        <v>438</v>
      </c>
      <c r="C75" s="88" t="s">
        <v>96</v>
      </c>
      <c r="D75" s="88" t="s">
        <v>344</v>
      </c>
      <c r="E75" s="91">
        <v>8013358</v>
      </c>
      <c r="F75" s="92">
        <v>8013358</v>
      </c>
      <c r="G75" s="92">
        <v>6092800</v>
      </c>
      <c r="H75" s="92">
        <v>246385</v>
      </c>
      <c r="I75" s="92">
        <v>0</v>
      </c>
      <c r="J75" s="91">
        <v>309060</v>
      </c>
      <c r="K75" s="92">
        <v>0</v>
      </c>
      <c r="L75" s="92">
        <v>309060</v>
      </c>
      <c r="M75" s="92">
        <v>253328</v>
      </c>
      <c r="N75" s="92">
        <v>0</v>
      </c>
      <c r="O75" s="92">
        <v>0</v>
      </c>
      <c r="P75" s="91">
        <v>8322418</v>
      </c>
    </row>
    <row r="76" spans="1:16" ht="44.25" customHeight="1">
      <c r="A76" s="81" t="s">
        <v>228</v>
      </c>
      <c r="B76" s="81" t="s">
        <v>82</v>
      </c>
      <c r="C76" s="88" t="s">
        <v>138</v>
      </c>
      <c r="D76" s="88" t="s">
        <v>139</v>
      </c>
      <c r="E76" s="91">
        <v>7404096</v>
      </c>
      <c r="F76" s="92">
        <v>7404096</v>
      </c>
      <c r="G76" s="92">
        <v>5282887</v>
      </c>
      <c r="H76" s="92">
        <v>720716</v>
      </c>
      <c r="I76" s="92">
        <v>0</v>
      </c>
      <c r="J76" s="91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1">
        <v>7404096</v>
      </c>
    </row>
    <row r="77" spans="1:16" ht="44.25" customHeight="1">
      <c r="A77" s="81" t="s">
        <v>229</v>
      </c>
      <c r="B77" s="81" t="s">
        <v>140</v>
      </c>
      <c r="C77" s="88" t="s">
        <v>138</v>
      </c>
      <c r="D77" s="88" t="s">
        <v>141</v>
      </c>
      <c r="E77" s="91">
        <v>849417</v>
      </c>
      <c r="F77" s="92">
        <v>849417</v>
      </c>
      <c r="G77" s="92">
        <v>549405</v>
      </c>
      <c r="H77" s="92">
        <v>96396</v>
      </c>
      <c r="I77" s="92">
        <v>0</v>
      </c>
      <c r="J77" s="91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1">
        <v>849417</v>
      </c>
    </row>
    <row r="78" spans="1:16" ht="44.25" customHeight="1">
      <c r="A78" s="81" t="s">
        <v>230</v>
      </c>
      <c r="B78" s="81" t="s">
        <v>88</v>
      </c>
      <c r="C78" s="88" t="s">
        <v>106</v>
      </c>
      <c r="D78" s="88" t="s">
        <v>142</v>
      </c>
      <c r="E78" s="91">
        <v>2494279</v>
      </c>
      <c r="F78" s="92">
        <v>2494279</v>
      </c>
      <c r="G78" s="92">
        <v>1512159</v>
      </c>
      <c r="H78" s="92">
        <v>433963</v>
      </c>
      <c r="I78" s="92">
        <v>0</v>
      </c>
      <c r="J78" s="91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1">
        <v>2494279</v>
      </c>
    </row>
    <row r="79" spans="1:16" ht="57.75" customHeight="1">
      <c r="A79" s="81" t="s">
        <v>231</v>
      </c>
      <c r="B79" s="81" t="s">
        <v>232</v>
      </c>
      <c r="C79" s="88" t="s">
        <v>107</v>
      </c>
      <c r="D79" s="88" t="s">
        <v>233</v>
      </c>
      <c r="E79" s="91">
        <v>5360950</v>
      </c>
      <c r="F79" s="92">
        <v>5360950</v>
      </c>
      <c r="G79" s="92">
        <v>899545</v>
      </c>
      <c r="H79" s="92">
        <v>26108</v>
      </c>
      <c r="I79" s="92">
        <v>0</v>
      </c>
      <c r="J79" s="91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1">
        <v>5360950</v>
      </c>
    </row>
    <row r="80" spans="1:16" ht="44.25" customHeight="1">
      <c r="A80" s="81" t="s">
        <v>234</v>
      </c>
      <c r="B80" s="81" t="s">
        <v>89</v>
      </c>
      <c r="C80" s="88" t="s">
        <v>98</v>
      </c>
      <c r="D80" s="88" t="s">
        <v>143</v>
      </c>
      <c r="E80" s="91">
        <v>95600</v>
      </c>
      <c r="F80" s="92">
        <v>95600</v>
      </c>
      <c r="G80" s="92">
        <v>0</v>
      </c>
      <c r="H80" s="92">
        <v>0</v>
      </c>
      <c r="I80" s="92">
        <v>0</v>
      </c>
      <c r="J80" s="91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1">
        <v>95600</v>
      </c>
    </row>
    <row r="81" spans="1:16" ht="44.25" customHeight="1">
      <c r="A81" s="81" t="s">
        <v>235</v>
      </c>
      <c r="B81" s="81" t="s">
        <v>236</v>
      </c>
      <c r="C81" s="88" t="s">
        <v>98</v>
      </c>
      <c r="D81" s="88" t="s">
        <v>237</v>
      </c>
      <c r="E81" s="91">
        <v>50000</v>
      </c>
      <c r="F81" s="92">
        <v>50000</v>
      </c>
      <c r="G81" s="92">
        <v>0</v>
      </c>
      <c r="H81" s="92">
        <v>0</v>
      </c>
      <c r="I81" s="92">
        <v>0</v>
      </c>
      <c r="J81" s="91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1">
        <v>50000</v>
      </c>
    </row>
    <row r="82" spans="1:16" ht="44.25" customHeight="1">
      <c r="A82" s="81" t="s">
        <v>238</v>
      </c>
      <c r="B82" s="81" t="s">
        <v>144</v>
      </c>
      <c r="C82" s="88" t="s">
        <v>98</v>
      </c>
      <c r="D82" s="88" t="s">
        <v>145</v>
      </c>
      <c r="E82" s="91">
        <v>7372715</v>
      </c>
      <c r="F82" s="92">
        <v>7372715</v>
      </c>
      <c r="G82" s="92">
        <v>4982929</v>
      </c>
      <c r="H82" s="92">
        <v>648768</v>
      </c>
      <c r="I82" s="92">
        <v>0</v>
      </c>
      <c r="J82" s="91">
        <v>7075</v>
      </c>
      <c r="K82" s="92">
        <v>0</v>
      </c>
      <c r="L82" s="92">
        <v>7075</v>
      </c>
      <c r="M82" s="92">
        <v>0</v>
      </c>
      <c r="N82" s="92">
        <v>3725</v>
      </c>
      <c r="O82" s="92">
        <v>0</v>
      </c>
      <c r="P82" s="91">
        <v>7379790</v>
      </c>
    </row>
    <row r="83" spans="1:16" ht="44.25" customHeight="1">
      <c r="A83" s="81" t="s">
        <v>239</v>
      </c>
      <c r="B83" s="81" t="s">
        <v>146</v>
      </c>
      <c r="C83" s="88" t="s">
        <v>98</v>
      </c>
      <c r="D83" s="88" t="s">
        <v>147</v>
      </c>
      <c r="E83" s="91">
        <v>900000</v>
      </c>
      <c r="F83" s="92">
        <v>900000</v>
      </c>
      <c r="G83" s="92">
        <v>0</v>
      </c>
      <c r="H83" s="92">
        <v>0</v>
      </c>
      <c r="I83" s="92">
        <v>0</v>
      </c>
      <c r="J83" s="91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1">
        <v>900000</v>
      </c>
    </row>
    <row r="84" spans="1:16" ht="44.25" customHeight="1">
      <c r="A84" s="81" t="s">
        <v>240</v>
      </c>
      <c r="B84" s="81" t="s">
        <v>148</v>
      </c>
      <c r="C84" s="88" t="s">
        <v>98</v>
      </c>
      <c r="D84" s="88" t="s">
        <v>149</v>
      </c>
      <c r="E84" s="91">
        <v>457952</v>
      </c>
      <c r="F84" s="92">
        <v>457952</v>
      </c>
      <c r="G84" s="92">
        <v>142460</v>
      </c>
      <c r="H84" s="92">
        <v>0</v>
      </c>
      <c r="I84" s="92">
        <v>0</v>
      </c>
      <c r="J84" s="91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1">
        <v>457952</v>
      </c>
    </row>
    <row r="85" spans="1:16" ht="44.25" customHeight="1">
      <c r="A85" s="21" t="s">
        <v>241</v>
      </c>
      <c r="B85" s="15"/>
      <c r="C85" s="87"/>
      <c r="D85" s="90" t="s">
        <v>2</v>
      </c>
      <c r="E85" s="89">
        <v>25895258</v>
      </c>
      <c r="F85" s="87">
        <v>7161205</v>
      </c>
      <c r="G85" s="87">
        <v>3493829</v>
      </c>
      <c r="H85" s="87">
        <v>50879</v>
      </c>
      <c r="I85" s="87">
        <v>18734053</v>
      </c>
      <c r="J85" s="89">
        <v>5790776</v>
      </c>
      <c r="K85" s="87">
        <v>5720876</v>
      </c>
      <c r="L85" s="87">
        <v>69900</v>
      </c>
      <c r="M85" s="87">
        <v>0</v>
      </c>
      <c r="N85" s="87">
        <v>0</v>
      </c>
      <c r="O85" s="87">
        <v>5720876</v>
      </c>
      <c r="P85" s="89">
        <v>31686034</v>
      </c>
    </row>
    <row r="86" spans="1:16" ht="44.25" customHeight="1">
      <c r="A86" s="21" t="s">
        <v>242</v>
      </c>
      <c r="B86" s="15"/>
      <c r="C86" s="87"/>
      <c r="D86" s="90" t="s">
        <v>2</v>
      </c>
      <c r="E86" s="89">
        <v>25895258</v>
      </c>
      <c r="F86" s="87">
        <v>7161205</v>
      </c>
      <c r="G86" s="87">
        <v>3493829</v>
      </c>
      <c r="H86" s="87">
        <v>50879</v>
      </c>
      <c r="I86" s="87">
        <v>18734053</v>
      </c>
      <c r="J86" s="89">
        <v>5790776</v>
      </c>
      <c r="K86" s="87">
        <v>5720876</v>
      </c>
      <c r="L86" s="87">
        <v>69900</v>
      </c>
      <c r="M86" s="87">
        <v>0</v>
      </c>
      <c r="N86" s="87">
        <v>0</v>
      </c>
      <c r="O86" s="87">
        <v>5720876</v>
      </c>
      <c r="P86" s="89">
        <v>31686034</v>
      </c>
    </row>
    <row r="87" spans="1:16" ht="44.25" customHeight="1">
      <c r="A87" s="81" t="s">
        <v>243</v>
      </c>
      <c r="B87" s="81" t="s">
        <v>115</v>
      </c>
      <c r="C87" s="88" t="s">
        <v>92</v>
      </c>
      <c r="D87" s="88" t="s">
        <v>116</v>
      </c>
      <c r="E87" s="91">
        <v>4479205</v>
      </c>
      <c r="F87" s="92">
        <v>4479205</v>
      </c>
      <c r="G87" s="92">
        <v>3493829</v>
      </c>
      <c r="H87" s="92">
        <v>50879</v>
      </c>
      <c r="I87" s="92">
        <v>0</v>
      </c>
      <c r="J87" s="91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1">
        <v>4479205</v>
      </c>
    </row>
    <row r="88" spans="1:16" ht="44.25" customHeight="1">
      <c r="A88" s="81" t="s">
        <v>244</v>
      </c>
      <c r="B88" s="81" t="s">
        <v>150</v>
      </c>
      <c r="C88" s="88" t="s">
        <v>10</v>
      </c>
      <c r="D88" s="88" t="s">
        <v>245</v>
      </c>
      <c r="E88" s="91">
        <v>67000</v>
      </c>
      <c r="F88" s="92">
        <v>67000</v>
      </c>
      <c r="G88" s="92">
        <v>0</v>
      </c>
      <c r="H88" s="92">
        <v>0</v>
      </c>
      <c r="I88" s="92">
        <v>0</v>
      </c>
      <c r="J88" s="91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1">
        <v>67000</v>
      </c>
    </row>
    <row r="89" spans="1:16" ht="44.25" customHeight="1">
      <c r="A89" s="81" t="s">
        <v>246</v>
      </c>
      <c r="B89" s="81" t="s">
        <v>151</v>
      </c>
      <c r="C89" s="88" t="s">
        <v>10</v>
      </c>
      <c r="D89" s="88" t="s">
        <v>152</v>
      </c>
      <c r="E89" s="91">
        <v>18734053</v>
      </c>
      <c r="F89" s="92">
        <v>0</v>
      </c>
      <c r="G89" s="92">
        <v>0</v>
      </c>
      <c r="H89" s="92">
        <v>0</v>
      </c>
      <c r="I89" s="92">
        <v>18734053</v>
      </c>
      <c r="J89" s="91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1">
        <v>18734053</v>
      </c>
    </row>
    <row r="90" spans="1:16" ht="44.25" customHeight="1">
      <c r="A90" s="81" t="s">
        <v>247</v>
      </c>
      <c r="B90" s="81" t="s">
        <v>153</v>
      </c>
      <c r="C90" s="88" t="s">
        <v>10</v>
      </c>
      <c r="D90" s="88" t="s">
        <v>154</v>
      </c>
      <c r="E90" s="91">
        <v>1410000</v>
      </c>
      <c r="F90" s="92">
        <v>1410000</v>
      </c>
      <c r="G90" s="92">
        <v>0</v>
      </c>
      <c r="H90" s="92">
        <v>0</v>
      </c>
      <c r="I90" s="92">
        <v>0</v>
      </c>
      <c r="J90" s="91">
        <v>0</v>
      </c>
      <c r="K90" s="92">
        <v>0</v>
      </c>
      <c r="L90" s="92">
        <v>0</v>
      </c>
      <c r="M90" s="92">
        <v>0</v>
      </c>
      <c r="N90" s="92">
        <v>0</v>
      </c>
      <c r="O90" s="92">
        <v>0</v>
      </c>
      <c r="P90" s="91">
        <v>1410000</v>
      </c>
    </row>
    <row r="91" spans="1:16" ht="44.25" customHeight="1">
      <c r="A91" s="81" t="s">
        <v>248</v>
      </c>
      <c r="B91" s="81" t="s">
        <v>90</v>
      </c>
      <c r="C91" s="88" t="s">
        <v>108</v>
      </c>
      <c r="D91" s="88" t="s">
        <v>155</v>
      </c>
      <c r="E91" s="91">
        <v>20000</v>
      </c>
      <c r="F91" s="92">
        <v>20000</v>
      </c>
      <c r="G91" s="92">
        <v>0</v>
      </c>
      <c r="H91" s="92">
        <v>0</v>
      </c>
      <c r="I91" s="92">
        <v>0</v>
      </c>
      <c r="J91" s="91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1">
        <v>20000</v>
      </c>
    </row>
    <row r="92" spans="1:16" ht="44.25" customHeight="1">
      <c r="A92" s="81" t="s">
        <v>361</v>
      </c>
      <c r="B92" s="81" t="s">
        <v>356</v>
      </c>
      <c r="C92" s="88" t="s">
        <v>135</v>
      </c>
      <c r="D92" s="88" t="s">
        <v>357</v>
      </c>
      <c r="E92" s="91">
        <v>0</v>
      </c>
      <c r="F92" s="92">
        <v>0</v>
      </c>
      <c r="G92" s="92">
        <v>0</v>
      </c>
      <c r="H92" s="92">
        <v>0</v>
      </c>
      <c r="I92" s="92">
        <v>0</v>
      </c>
      <c r="J92" s="91">
        <v>5720876</v>
      </c>
      <c r="K92" s="92">
        <v>5720876</v>
      </c>
      <c r="L92" s="92">
        <v>0</v>
      </c>
      <c r="M92" s="92">
        <v>0</v>
      </c>
      <c r="N92" s="92">
        <v>0</v>
      </c>
      <c r="O92" s="92">
        <v>5720876</v>
      </c>
      <c r="P92" s="91">
        <v>5720876</v>
      </c>
    </row>
    <row r="93" spans="1:16" ht="44.25" customHeight="1">
      <c r="A93" s="81" t="s">
        <v>249</v>
      </c>
      <c r="B93" s="81" t="s">
        <v>156</v>
      </c>
      <c r="C93" s="88" t="s">
        <v>157</v>
      </c>
      <c r="D93" s="88" t="s">
        <v>158</v>
      </c>
      <c r="E93" s="91">
        <v>1165000</v>
      </c>
      <c r="F93" s="92">
        <v>1165000</v>
      </c>
      <c r="G93" s="92">
        <v>0</v>
      </c>
      <c r="H93" s="92">
        <v>0</v>
      </c>
      <c r="I93" s="92">
        <v>0</v>
      </c>
      <c r="J93" s="91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1">
        <v>1165000</v>
      </c>
    </row>
    <row r="94" spans="1:16" ht="44.25" customHeight="1">
      <c r="A94" s="81" t="s">
        <v>250</v>
      </c>
      <c r="B94" s="81" t="s">
        <v>159</v>
      </c>
      <c r="C94" s="88" t="s">
        <v>109</v>
      </c>
      <c r="D94" s="88" t="s">
        <v>160</v>
      </c>
      <c r="E94" s="91">
        <v>20000</v>
      </c>
      <c r="F94" s="92">
        <v>20000</v>
      </c>
      <c r="G94" s="92">
        <v>0</v>
      </c>
      <c r="H94" s="92">
        <v>0</v>
      </c>
      <c r="I94" s="92">
        <v>0</v>
      </c>
      <c r="J94" s="91">
        <v>0</v>
      </c>
      <c r="K94" s="92">
        <v>0</v>
      </c>
      <c r="L94" s="92">
        <v>0</v>
      </c>
      <c r="M94" s="92">
        <v>0</v>
      </c>
      <c r="N94" s="92">
        <v>0</v>
      </c>
      <c r="O94" s="92">
        <v>0</v>
      </c>
      <c r="P94" s="91">
        <v>20000</v>
      </c>
    </row>
    <row r="95" spans="1:16" ht="44.25" customHeight="1">
      <c r="A95" s="81" t="s">
        <v>251</v>
      </c>
      <c r="B95" s="81" t="s">
        <v>161</v>
      </c>
      <c r="C95" s="88" t="s">
        <v>110</v>
      </c>
      <c r="D95" s="88" t="s">
        <v>81</v>
      </c>
      <c r="E95" s="91">
        <v>0</v>
      </c>
      <c r="F95" s="92">
        <v>0</v>
      </c>
      <c r="G95" s="92">
        <v>0</v>
      </c>
      <c r="H95" s="92">
        <v>0</v>
      </c>
      <c r="I95" s="92">
        <v>0</v>
      </c>
      <c r="J95" s="91">
        <v>69900</v>
      </c>
      <c r="K95" s="92">
        <v>0</v>
      </c>
      <c r="L95" s="92">
        <v>69900</v>
      </c>
      <c r="M95" s="92">
        <v>0</v>
      </c>
      <c r="N95" s="92">
        <v>0</v>
      </c>
      <c r="O95" s="92">
        <v>0</v>
      </c>
      <c r="P95" s="91">
        <v>69900</v>
      </c>
    </row>
    <row r="96" spans="1:16" ht="44.25" customHeight="1">
      <c r="A96" s="21" t="s">
        <v>252</v>
      </c>
      <c r="B96" s="15"/>
      <c r="C96" s="87"/>
      <c r="D96" s="90" t="s">
        <v>3</v>
      </c>
      <c r="E96" s="89">
        <v>3970860</v>
      </c>
      <c r="F96" s="87">
        <v>3970860</v>
      </c>
      <c r="G96" s="87">
        <v>3093801</v>
      </c>
      <c r="H96" s="87">
        <v>52525</v>
      </c>
      <c r="I96" s="87">
        <v>0</v>
      </c>
      <c r="J96" s="89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9">
        <v>3970860</v>
      </c>
    </row>
    <row r="97" spans="1:16" ht="44.25" customHeight="1">
      <c r="A97" s="21" t="s">
        <v>253</v>
      </c>
      <c r="B97" s="15"/>
      <c r="C97" s="87"/>
      <c r="D97" s="90" t="s">
        <v>3</v>
      </c>
      <c r="E97" s="89">
        <v>3970860</v>
      </c>
      <c r="F97" s="87">
        <v>3970860</v>
      </c>
      <c r="G97" s="87">
        <v>3093801</v>
      </c>
      <c r="H97" s="87">
        <v>52525</v>
      </c>
      <c r="I97" s="87">
        <v>0</v>
      </c>
      <c r="J97" s="89">
        <v>0</v>
      </c>
      <c r="K97" s="87">
        <v>0</v>
      </c>
      <c r="L97" s="87">
        <v>0</v>
      </c>
      <c r="M97" s="87">
        <v>0</v>
      </c>
      <c r="N97" s="87">
        <v>0</v>
      </c>
      <c r="O97" s="87">
        <v>0</v>
      </c>
      <c r="P97" s="89">
        <v>3970860</v>
      </c>
    </row>
    <row r="98" spans="1:16" ht="44.25" customHeight="1">
      <c r="A98" s="81" t="s">
        <v>254</v>
      </c>
      <c r="B98" s="81" t="s">
        <v>115</v>
      </c>
      <c r="C98" s="88" t="s">
        <v>92</v>
      </c>
      <c r="D98" s="88" t="s">
        <v>116</v>
      </c>
      <c r="E98" s="91">
        <v>3970860</v>
      </c>
      <c r="F98" s="92">
        <v>3970860</v>
      </c>
      <c r="G98" s="92">
        <v>3093801</v>
      </c>
      <c r="H98" s="92">
        <v>52525</v>
      </c>
      <c r="I98" s="92">
        <v>0</v>
      </c>
      <c r="J98" s="91">
        <v>0</v>
      </c>
      <c r="K98" s="92">
        <v>0</v>
      </c>
      <c r="L98" s="92">
        <v>0</v>
      </c>
      <c r="M98" s="92">
        <v>0</v>
      </c>
      <c r="N98" s="92">
        <v>0</v>
      </c>
      <c r="O98" s="92">
        <v>0</v>
      </c>
      <c r="P98" s="91">
        <v>3970860</v>
      </c>
    </row>
    <row r="99" spans="1:16" ht="44.25" customHeight="1">
      <c r="A99" s="24" t="s">
        <v>272</v>
      </c>
      <c r="B99" s="25" t="s">
        <v>272</v>
      </c>
      <c r="C99" s="89" t="s">
        <v>272</v>
      </c>
      <c r="D99" s="93" t="s">
        <v>347</v>
      </c>
      <c r="E99" s="89">
        <v>387985041</v>
      </c>
      <c r="F99" s="89">
        <v>367163814</v>
      </c>
      <c r="G99" s="89">
        <v>239246797</v>
      </c>
      <c r="H99" s="89">
        <v>25495693</v>
      </c>
      <c r="I99" s="89">
        <v>20821227</v>
      </c>
      <c r="J99" s="89">
        <v>14632740</v>
      </c>
      <c r="K99" s="89">
        <v>8288747</v>
      </c>
      <c r="L99" s="89">
        <v>6242851</v>
      </c>
      <c r="M99" s="89">
        <v>520828</v>
      </c>
      <c r="N99" s="89">
        <v>70725</v>
      </c>
      <c r="O99" s="89">
        <v>8389889</v>
      </c>
      <c r="P99" s="89">
        <v>402617781</v>
      </c>
    </row>
    <row r="100" spans="1:16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5.75">
      <c r="A101" s="40" t="s">
        <v>394</v>
      </c>
      <c r="B101" s="40"/>
      <c r="C101" s="40"/>
      <c r="D101" s="5"/>
      <c r="E101" s="109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5.75">
      <c r="A104" s="5" t="s">
        <v>349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5.75">
      <c r="A106" s="9" t="s">
        <v>396</v>
      </c>
      <c r="B106" s="5"/>
      <c r="C106" s="5"/>
      <c r="D106" s="5"/>
      <c r="E106" s="5" t="s">
        <v>395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</sheetData>
  <sheetProtection/>
  <mergeCells count="22">
    <mergeCell ref="M11:N11"/>
    <mergeCell ref="H12:H13"/>
    <mergeCell ref="G11:H11"/>
    <mergeCell ref="O11:O13"/>
    <mergeCell ref="C10:C13"/>
    <mergeCell ref="D10:D13"/>
    <mergeCell ref="E10:I10"/>
    <mergeCell ref="E11:E13"/>
    <mergeCell ref="J10:O10"/>
    <mergeCell ref="J11:J13"/>
    <mergeCell ref="K11:K13"/>
    <mergeCell ref="L11:L13"/>
    <mergeCell ref="I11:I13"/>
    <mergeCell ref="G12:G13"/>
    <mergeCell ref="A6:P6"/>
    <mergeCell ref="A7:P7"/>
    <mergeCell ref="P10:P13"/>
    <mergeCell ref="A10:A13"/>
    <mergeCell ref="B10:B13"/>
    <mergeCell ref="M12:M13"/>
    <mergeCell ref="N12:N13"/>
    <mergeCell ref="F11:F13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9"/>
  <sheetViews>
    <sheetView view="pageBreakPreview" zoomScale="60" zoomScalePageLayoutView="0" workbookViewId="0" topLeftCell="A1">
      <selection activeCell="D4" sqref="D4"/>
    </sheetView>
  </sheetViews>
  <sheetFormatPr defaultColWidth="7.875" defaultRowHeight="12.75"/>
  <cols>
    <col min="1" max="1" width="7.875" style="113" customWidth="1"/>
    <col min="2" max="2" width="28.625" style="135" customWidth="1"/>
    <col min="3" max="3" width="88.125" style="113" customWidth="1"/>
    <col min="4" max="4" width="31.75390625" style="113" customWidth="1"/>
    <col min="5" max="5" width="18.25390625" style="113" customWidth="1"/>
    <col min="6" max="6" width="21.00390625" style="113" customWidth="1"/>
    <col min="7" max="7" width="18.25390625" style="113" customWidth="1"/>
    <col min="8" max="8" width="16.375" style="113" customWidth="1"/>
    <col min="9" max="9" width="16.625" style="113" customWidth="1"/>
    <col min="10" max="10" width="18.625" style="113" customWidth="1"/>
    <col min="11" max="11" width="16.625" style="113" customWidth="1"/>
    <col min="12" max="12" width="22.375" style="113" customWidth="1"/>
    <col min="13" max="13" width="32.00390625" style="113" customWidth="1"/>
    <col min="14" max="14" width="14.75390625" style="113" customWidth="1"/>
    <col min="15" max="15" width="17.25390625" style="113" customWidth="1"/>
    <col min="16" max="16384" width="7.875" style="113" customWidth="1"/>
  </cols>
  <sheetData>
    <row r="1" spans="2:4" ht="22.5" customHeight="1">
      <c r="B1" s="111"/>
      <c r="C1" s="112"/>
      <c r="D1" s="28" t="s">
        <v>407</v>
      </c>
    </row>
    <row r="2" spans="2:4" ht="15.75">
      <c r="B2" s="111"/>
      <c r="C2" s="112"/>
      <c r="D2" s="28" t="s">
        <v>166</v>
      </c>
    </row>
    <row r="3" spans="2:4" ht="15.75">
      <c r="B3" s="111"/>
      <c r="C3" s="112"/>
      <c r="D3" s="40" t="s">
        <v>393</v>
      </c>
    </row>
    <row r="4" spans="2:4" ht="15.75">
      <c r="B4" s="111"/>
      <c r="C4" s="115"/>
      <c r="D4" s="40" t="s">
        <v>469</v>
      </c>
    </row>
    <row r="5" spans="2:4" ht="15.75">
      <c r="B5" s="111"/>
      <c r="C5" s="115"/>
      <c r="D5" s="116"/>
    </row>
    <row r="6" spans="2:4" ht="67.5" customHeight="1">
      <c r="B6" s="174" t="s">
        <v>350</v>
      </c>
      <c r="C6" s="174"/>
      <c r="D6" s="174"/>
    </row>
    <row r="7" spans="2:4" s="117" customFormat="1" ht="18" customHeight="1">
      <c r="B7" s="174"/>
      <c r="C7" s="174"/>
      <c r="D7" s="174"/>
    </row>
    <row r="8" spans="2:4" s="117" customFormat="1" ht="18" customHeight="1">
      <c r="B8" s="118" t="s">
        <v>401</v>
      </c>
      <c r="C8" s="119"/>
      <c r="D8" s="119"/>
    </row>
    <row r="9" spans="2:4" s="117" customFormat="1" ht="18" customHeight="1">
      <c r="B9" s="120" t="s">
        <v>380</v>
      </c>
      <c r="C9" s="119"/>
      <c r="D9" s="119"/>
    </row>
    <row r="10" spans="2:4" s="68" customFormat="1" ht="70.5" customHeight="1">
      <c r="B10" s="121" t="s">
        <v>402</v>
      </c>
      <c r="C10" s="72" t="s">
        <v>403</v>
      </c>
      <c r="D10" s="122" t="s">
        <v>268</v>
      </c>
    </row>
    <row r="11" spans="2:15" s="125" customFormat="1" ht="18.75">
      <c r="B11" s="123">
        <v>1</v>
      </c>
      <c r="C11" s="72">
        <v>2</v>
      </c>
      <c r="D11" s="124">
        <v>5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15" s="126" customFormat="1" ht="18.75">
      <c r="B12" s="172" t="s">
        <v>404</v>
      </c>
      <c r="C12" s="172"/>
      <c r="D12" s="172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4" ht="15.75">
      <c r="B13" s="127">
        <v>41020100</v>
      </c>
      <c r="C13" s="128" t="s">
        <v>264</v>
      </c>
      <c r="D13" s="129">
        <v>44176200</v>
      </c>
    </row>
    <row r="14" spans="2:4" ht="15.75">
      <c r="B14" s="127" t="s">
        <v>468</v>
      </c>
      <c r="C14" s="128" t="s">
        <v>71</v>
      </c>
      <c r="D14" s="129">
        <f>D13</f>
        <v>44176200</v>
      </c>
    </row>
    <row r="15" spans="2:4" ht="15.75">
      <c r="B15" s="130">
        <v>41033900</v>
      </c>
      <c r="C15" s="63" t="s">
        <v>14</v>
      </c>
      <c r="D15" s="131">
        <v>97659600</v>
      </c>
    </row>
    <row r="16" spans="2:4" ht="15.75">
      <c r="B16" s="127" t="s">
        <v>468</v>
      </c>
      <c r="C16" s="128" t="s">
        <v>71</v>
      </c>
      <c r="D16" s="131">
        <f>D15</f>
        <v>97659600</v>
      </c>
    </row>
    <row r="17" spans="2:4" ht="31.5">
      <c r="B17" s="127">
        <v>41051000</v>
      </c>
      <c r="C17" s="128" t="s">
        <v>333</v>
      </c>
      <c r="D17" s="131">
        <f>D18</f>
        <v>1320500</v>
      </c>
    </row>
    <row r="18" spans="2:4" ht="15.75">
      <c r="B18" s="127" t="s">
        <v>405</v>
      </c>
      <c r="C18" s="128" t="s">
        <v>406</v>
      </c>
      <c r="D18" s="131">
        <v>1320500</v>
      </c>
    </row>
    <row r="19" spans="2:4" ht="31.5">
      <c r="B19" s="127">
        <v>41051200</v>
      </c>
      <c r="C19" s="128" t="s">
        <v>334</v>
      </c>
      <c r="D19" s="131">
        <f>D20</f>
        <v>300456</v>
      </c>
    </row>
    <row r="20" spans="2:4" ht="15.75">
      <c r="B20" s="127" t="s">
        <v>405</v>
      </c>
      <c r="C20" s="128" t="s">
        <v>406</v>
      </c>
      <c r="D20" s="131">
        <v>300456</v>
      </c>
    </row>
    <row r="21" spans="2:4" ht="94.5">
      <c r="B21" s="130">
        <v>41053900</v>
      </c>
      <c r="C21" s="63" t="s">
        <v>256</v>
      </c>
      <c r="D21" s="105">
        <v>97494</v>
      </c>
    </row>
    <row r="22" spans="2:4" ht="15.75">
      <c r="B22" s="127" t="s">
        <v>405</v>
      </c>
      <c r="C22" s="128" t="s">
        <v>406</v>
      </c>
      <c r="D22" s="131">
        <f>D21</f>
        <v>97494</v>
      </c>
    </row>
    <row r="23" spans="2:4" ht="31.5">
      <c r="B23" s="130">
        <v>41053900</v>
      </c>
      <c r="C23" s="63" t="s">
        <v>257</v>
      </c>
      <c r="D23" s="105">
        <v>81602</v>
      </c>
    </row>
    <row r="24" spans="2:4" ht="15.75">
      <c r="B24" s="127" t="s">
        <v>405</v>
      </c>
      <c r="C24" s="128" t="s">
        <v>406</v>
      </c>
      <c r="D24" s="131">
        <f>D23</f>
        <v>81602</v>
      </c>
    </row>
    <row r="25" spans="2:4" ht="47.25">
      <c r="B25" s="130">
        <v>41053900</v>
      </c>
      <c r="C25" s="63" t="s">
        <v>258</v>
      </c>
      <c r="D25" s="105">
        <v>46428</v>
      </c>
    </row>
    <row r="26" spans="2:4" ht="15.75">
      <c r="B26" s="127" t="s">
        <v>405</v>
      </c>
      <c r="C26" s="128" t="s">
        <v>406</v>
      </c>
      <c r="D26" s="131">
        <f>D25</f>
        <v>46428</v>
      </c>
    </row>
    <row r="27" spans="2:4" ht="47.25">
      <c r="B27" s="130">
        <v>41053900</v>
      </c>
      <c r="C27" s="63" t="s">
        <v>363</v>
      </c>
      <c r="D27" s="105">
        <v>92000</v>
      </c>
    </row>
    <row r="28" spans="2:4" ht="15.75">
      <c r="B28" s="127" t="s">
        <v>405</v>
      </c>
      <c r="C28" s="128" t="s">
        <v>406</v>
      </c>
      <c r="D28" s="131">
        <f>D27</f>
        <v>92000</v>
      </c>
    </row>
    <row r="29" spans="2:4" ht="31.5">
      <c r="B29" s="130">
        <v>41053900</v>
      </c>
      <c r="C29" s="63" t="s">
        <v>364</v>
      </c>
      <c r="D29" s="105">
        <v>75750</v>
      </c>
    </row>
    <row r="30" spans="2:4" ht="15.75">
      <c r="B30" s="127" t="s">
        <v>405</v>
      </c>
      <c r="C30" s="128" t="s">
        <v>406</v>
      </c>
      <c r="D30" s="131">
        <f>D29</f>
        <v>75750</v>
      </c>
    </row>
    <row r="31" spans="2:4" ht="31.5">
      <c r="B31" s="127">
        <v>41055000</v>
      </c>
      <c r="C31" s="128" t="s">
        <v>335</v>
      </c>
      <c r="D31" s="105">
        <v>1659100</v>
      </c>
    </row>
    <row r="32" spans="2:4" ht="15.75">
      <c r="B32" s="127" t="s">
        <v>405</v>
      </c>
      <c r="C32" s="128" t="s">
        <v>406</v>
      </c>
      <c r="D32" s="131">
        <f>D31</f>
        <v>1659100</v>
      </c>
    </row>
    <row r="33" spans="2:4" ht="15.75">
      <c r="B33" s="130"/>
      <c r="C33" s="64" t="s">
        <v>72</v>
      </c>
      <c r="D33" s="106">
        <f>SUM(D13:D32)/2</f>
        <v>145509130</v>
      </c>
    </row>
    <row r="34" spans="2:4" ht="15.75">
      <c r="B34" s="111"/>
      <c r="C34" s="112"/>
      <c r="D34" s="112"/>
    </row>
    <row r="35" spans="2:4" s="56" customFormat="1" ht="15.75">
      <c r="B35" s="132" t="s">
        <v>394</v>
      </c>
      <c r="C35" s="114"/>
      <c r="D35" s="133"/>
    </row>
    <row r="36" spans="2:4" ht="15.75">
      <c r="B36" s="111"/>
      <c r="C36" s="112"/>
      <c r="D36" s="112"/>
    </row>
    <row r="37" spans="2:4" s="56" customFormat="1" ht="34.5" customHeight="1">
      <c r="B37" s="173" t="s">
        <v>362</v>
      </c>
      <c r="C37" s="173"/>
      <c r="D37" s="173"/>
    </row>
    <row r="38" spans="2:4" s="56" customFormat="1" ht="15.75">
      <c r="B38" s="111"/>
      <c r="C38" s="112"/>
      <c r="D38" s="112"/>
    </row>
    <row r="39" spans="2:4" s="56" customFormat="1" ht="15.75">
      <c r="B39" s="134" t="s">
        <v>397</v>
      </c>
      <c r="C39" s="112"/>
      <c r="D39" s="112" t="s">
        <v>259</v>
      </c>
    </row>
  </sheetData>
  <sheetProtection/>
  <mergeCells count="3">
    <mergeCell ref="B12:D12"/>
    <mergeCell ref="B37:D37"/>
    <mergeCell ref="B6:D7"/>
  </mergeCells>
  <printOptions/>
  <pageMargins left="0.7086614173228347" right="0.1968503937007874" top="0.2362204724409449" bottom="0.2362204724409449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">
      <selection activeCell="I4" sqref="I4"/>
    </sheetView>
  </sheetViews>
  <sheetFormatPr defaultColWidth="9.00390625" defaultRowHeight="12.75"/>
  <cols>
    <col min="1" max="1" width="15.625" style="0" customWidth="1"/>
    <col min="2" max="2" width="25.625" style="0" customWidth="1"/>
    <col min="3" max="3" width="16.375" style="0" customWidth="1"/>
    <col min="4" max="4" width="54.875" style="0" customWidth="1"/>
    <col min="5" max="5" width="59.375" style="0" customWidth="1"/>
    <col min="6" max="6" width="28.375" style="0" customWidth="1"/>
    <col min="7" max="7" width="29.25390625" style="0" customWidth="1"/>
    <col min="8" max="8" width="24.125" style="0" customWidth="1"/>
    <col min="9" max="9" width="28.375" style="0" customWidth="1"/>
    <col min="10" max="10" width="13.375" style="0" customWidth="1"/>
  </cols>
  <sheetData>
    <row r="1" spans="1:9" ht="15.75">
      <c r="A1" s="5"/>
      <c r="B1" s="26"/>
      <c r="C1" s="26"/>
      <c r="D1" s="178"/>
      <c r="E1" s="178"/>
      <c r="F1" s="27"/>
      <c r="G1" s="28"/>
      <c r="H1" s="28"/>
      <c r="I1" s="28" t="s">
        <v>165</v>
      </c>
    </row>
    <row r="2" spans="1:9" ht="15.75">
      <c r="A2" s="5"/>
      <c r="B2" s="26"/>
      <c r="C2" s="26"/>
      <c r="D2" s="178"/>
      <c r="E2" s="178"/>
      <c r="F2" s="27"/>
      <c r="G2" s="28"/>
      <c r="H2" s="28"/>
      <c r="I2" s="28" t="s">
        <v>166</v>
      </c>
    </row>
    <row r="3" spans="1:9" ht="15.75">
      <c r="A3" s="5"/>
      <c r="B3" s="29"/>
      <c r="C3" s="29"/>
      <c r="D3" s="178"/>
      <c r="E3" s="178"/>
      <c r="F3" s="5"/>
      <c r="G3" s="30"/>
      <c r="H3" s="30"/>
      <c r="I3" s="40" t="s">
        <v>393</v>
      </c>
    </row>
    <row r="4" spans="1:9" ht="15.75">
      <c r="A4" s="5"/>
      <c r="B4" s="31"/>
      <c r="C4" s="31"/>
      <c r="D4" s="178"/>
      <c r="E4" s="178"/>
      <c r="F4" s="12"/>
      <c r="G4" s="12"/>
      <c r="H4" s="12"/>
      <c r="I4" s="40" t="s">
        <v>469</v>
      </c>
    </row>
    <row r="5" spans="1:9" ht="15.75">
      <c r="A5" s="5"/>
      <c r="B5" s="31"/>
      <c r="C5" s="31"/>
      <c r="D5" s="31"/>
      <c r="E5" s="31"/>
      <c r="F5" s="34"/>
      <c r="G5" s="34"/>
      <c r="H5" s="5"/>
      <c r="I5" s="5"/>
    </row>
    <row r="6" spans="1:9" ht="60" customHeight="1">
      <c r="A6" s="5"/>
      <c r="B6" s="179" t="s">
        <v>400</v>
      </c>
      <c r="C6" s="179"/>
      <c r="D6" s="179"/>
      <c r="E6" s="179"/>
      <c r="F6" s="179"/>
      <c r="G6" s="179"/>
      <c r="H6" s="179"/>
      <c r="I6" s="179"/>
    </row>
    <row r="7" spans="1:9" ht="15.75">
      <c r="A7" s="5"/>
      <c r="B7" s="110" t="s">
        <v>401</v>
      </c>
      <c r="C7" s="99"/>
      <c r="D7" s="99"/>
      <c r="E7" s="99"/>
      <c r="F7" s="99"/>
      <c r="G7" s="99"/>
      <c r="H7" s="99"/>
      <c r="I7" s="5"/>
    </row>
    <row r="8" spans="1:9" ht="15.75">
      <c r="A8" s="5"/>
      <c r="B8" s="104" t="s">
        <v>380</v>
      </c>
      <c r="C8" s="32"/>
      <c r="D8" s="31"/>
      <c r="E8" s="31"/>
      <c r="F8" s="5"/>
      <c r="G8" s="5"/>
      <c r="H8" s="5"/>
      <c r="I8" s="5"/>
    </row>
    <row r="9" spans="1:10" s="7" customFormat="1" ht="126.75" customHeight="1">
      <c r="A9" s="15" t="s">
        <v>365</v>
      </c>
      <c r="B9" s="15" t="s">
        <v>163</v>
      </c>
      <c r="C9" s="15" t="s">
        <v>164</v>
      </c>
      <c r="D9" s="33" t="s">
        <v>167</v>
      </c>
      <c r="E9" s="11" t="s">
        <v>6</v>
      </c>
      <c r="F9" s="11" t="s">
        <v>367</v>
      </c>
      <c r="G9" s="94" t="s">
        <v>368</v>
      </c>
      <c r="H9" s="94" t="s">
        <v>369</v>
      </c>
      <c r="I9" s="94" t="s">
        <v>370</v>
      </c>
      <c r="J9" s="94" t="s">
        <v>371</v>
      </c>
    </row>
    <row r="10" spans="1:10" s="7" customFormat="1" ht="18">
      <c r="A10" s="76">
        <v>1</v>
      </c>
      <c r="B10" s="76">
        <v>2</v>
      </c>
      <c r="C10" s="76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100">
        <v>10</v>
      </c>
    </row>
    <row r="11" spans="1:10" s="49" customFormat="1" ht="37.5">
      <c r="A11" s="41" t="s">
        <v>169</v>
      </c>
      <c r="B11" s="42"/>
      <c r="C11" s="43"/>
      <c r="D11" s="44" t="s">
        <v>266</v>
      </c>
      <c r="E11" s="11"/>
      <c r="F11" s="51"/>
      <c r="G11" s="51">
        <f>G12</f>
        <v>0</v>
      </c>
      <c r="H11" s="51">
        <f>H12</f>
        <v>0</v>
      </c>
      <c r="I11" s="51">
        <f>I12</f>
        <v>150000</v>
      </c>
      <c r="J11" s="97"/>
    </row>
    <row r="12" spans="1:10" s="7" customFormat="1" ht="37.5">
      <c r="A12" s="45" t="s">
        <v>171</v>
      </c>
      <c r="B12" s="46" t="s">
        <v>113</v>
      </c>
      <c r="C12" s="47" t="s">
        <v>93</v>
      </c>
      <c r="D12" s="47" t="s">
        <v>114</v>
      </c>
      <c r="E12" s="48" t="s">
        <v>9</v>
      </c>
      <c r="F12" s="52"/>
      <c r="G12" s="52"/>
      <c r="H12" s="52"/>
      <c r="I12" s="52">
        <v>150000</v>
      </c>
      <c r="J12" s="96"/>
    </row>
    <row r="13" spans="1:10" s="7" customFormat="1" ht="18">
      <c r="A13" s="39"/>
      <c r="B13" s="54"/>
      <c r="C13" s="54"/>
      <c r="D13" s="55" t="s">
        <v>366</v>
      </c>
      <c r="E13" s="11"/>
      <c r="F13" s="37"/>
      <c r="G13" s="37">
        <f>G14</f>
        <v>44921553</v>
      </c>
      <c r="H13" s="37"/>
      <c r="I13" s="37">
        <f>I14</f>
        <v>1396556</v>
      </c>
      <c r="J13" s="37"/>
    </row>
    <row r="14" spans="1:10" s="7" customFormat="1" ht="135.75" customHeight="1">
      <c r="A14" s="81" t="s">
        <v>351</v>
      </c>
      <c r="B14" s="81" t="s">
        <v>345</v>
      </c>
      <c r="C14" s="88" t="s">
        <v>135</v>
      </c>
      <c r="D14" s="88" t="s">
        <v>346</v>
      </c>
      <c r="E14" s="3" t="s">
        <v>399</v>
      </c>
      <c r="F14" s="95" t="s">
        <v>378</v>
      </c>
      <c r="G14" s="95">
        <v>44921553</v>
      </c>
      <c r="H14" s="95"/>
      <c r="I14" s="95">
        <v>1396556</v>
      </c>
      <c r="J14" s="101">
        <v>80</v>
      </c>
    </row>
    <row r="15" spans="1:10" ht="111" customHeight="1">
      <c r="A15" s="41" t="s">
        <v>373</v>
      </c>
      <c r="B15" s="53"/>
      <c r="C15" s="50"/>
      <c r="D15" s="50" t="s">
        <v>372</v>
      </c>
      <c r="E15" s="11"/>
      <c r="F15" s="37" t="str">
        <f>F16</f>
        <v>2020-2021</v>
      </c>
      <c r="G15" s="37">
        <f>G16</f>
        <v>9589830</v>
      </c>
      <c r="H15" s="37"/>
      <c r="I15" s="37">
        <f>I16</f>
        <v>971315</v>
      </c>
      <c r="J15" s="37"/>
    </row>
    <row r="16" spans="1:10" ht="111" customHeight="1">
      <c r="A16" s="81" t="s">
        <v>355</v>
      </c>
      <c r="B16" s="81" t="s">
        <v>356</v>
      </c>
      <c r="C16" s="88" t="s">
        <v>135</v>
      </c>
      <c r="D16" s="88" t="s">
        <v>357</v>
      </c>
      <c r="E16" s="3" t="s">
        <v>374</v>
      </c>
      <c r="F16" s="95" t="s">
        <v>379</v>
      </c>
      <c r="G16" s="95">
        <v>9589830</v>
      </c>
      <c r="H16" s="95">
        <v>40</v>
      </c>
      <c r="I16" s="95">
        <v>971315</v>
      </c>
      <c r="J16" s="102">
        <v>100</v>
      </c>
    </row>
    <row r="17" spans="1:10" ht="111" customHeight="1">
      <c r="A17" s="21" t="s">
        <v>241</v>
      </c>
      <c r="B17" s="15"/>
      <c r="C17" s="22"/>
      <c r="D17" s="23" t="s">
        <v>2</v>
      </c>
      <c r="E17" s="3"/>
      <c r="F17" s="37"/>
      <c r="G17" s="37">
        <f>G18+G19</f>
        <v>57803415</v>
      </c>
      <c r="H17" s="37"/>
      <c r="I17" s="37">
        <f>I18+I19</f>
        <v>5720876</v>
      </c>
      <c r="J17" s="37"/>
    </row>
    <row r="18" spans="1:10" ht="93.75">
      <c r="A18" s="81" t="s">
        <v>361</v>
      </c>
      <c r="B18" s="81" t="s">
        <v>356</v>
      </c>
      <c r="C18" s="88" t="s">
        <v>135</v>
      </c>
      <c r="D18" s="88" t="s">
        <v>357</v>
      </c>
      <c r="E18" s="98" t="s">
        <v>375</v>
      </c>
      <c r="F18" s="95" t="s">
        <v>379</v>
      </c>
      <c r="G18" s="95">
        <v>15723077</v>
      </c>
      <c r="H18" s="95"/>
      <c r="I18" s="95">
        <v>1512842</v>
      </c>
      <c r="J18" s="102">
        <v>100</v>
      </c>
    </row>
    <row r="19" spans="1:10" ht="75">
      <c r="A19" s="81" t="s">
        <v>361</v>
      </c>
      <c r="B19" s="81" t="s">
        <v>356</v>
      </c>
      <c r="C19" s="88" t="s">
        <v>135</v>
      </c>
      <c r="D19" s="88" t="s">
        <v>357</v>
      </c>
      <c r="E19" s="98" t="s">
        <v>376</v>
      </c>
      <c r="F19" s="95" t="s">
        <v>379</v>
      </c>
      <c r="G19" s="95">
        <v>42080338</v>
      </c>
      <c r="H19" s="95"/>
      <c r="I19" s="95">
        <v>4208034</v>
      </c>
      <c r="J19" s="102">
        <v>100</v>
      </c>
    </row>
    <row r="20" spans="1:10" ht="18.75">
      <c r="A20" s="175" t="s">
        <v>7</v>
      </c>
      <c r="B20" s="176"/>
      <c r="C20" s="176"/>
      <c r="D20" s="176"/>
      <c r="E20" s="177"/>
      <c r="F20" s="103"/>
      <c r="G20" s="103">
        <f>G11+G13+G15+G17</f>
        <v>112314798</v>
      </c>
      <c r="H20" s="103"/>
      <c r="I20" s="103">
        <f>I11+I13+I15+I17</f>
        <v>8238747</v>
      </c>
      <c r="J20" s="103"/>
    </row>
    <row r="21" spans="1:9" ht="15.75">
      <c r="A21" s="5"/>
      <c r="B21" s="8"/>
      <c r="C21" s="5"/>
      <c r="D21" s="5"/>
      <c r="E21" s="8"/>
      <c r="F21" s="5"/>
      <c r="G21" s="5"/>
      <c r="H21" s="5"/>
      <c r="I21" s="5"/>
    </row>
    <row r="22" spans="1:9" ht="15.75">
      <c r="A22" s="40" t="s">
        <v>394</v>
      </c>
      <c r="B22" s="40"/>
      <c r="C22" s="40"/>
      <c r="D22" s="40"/>
      <c r="E22" s="8"/>
      <c r="F22" s="5"/>
      <c r="G22" s="5"/>
      <c r="H22" s="5"/>
      <c r="I22" s="5"/>
    </row>
    <row r="23" spans="1:9" ht="15.75">
      <c r="A23" s="5"/>
      <c r="B23" s="8"/>
      <c r="C23" s="5"/>
      <c r="D23" s="5"/>
      <c r="E23" s="8"/>
      <c r="F23" s="5"/>
      <c r="G23" s="5"/>
      <c r="H23" s="5"/>
      <c r="I23" s="5"/>
    </row>
    <row r="24" spans="1:10" ht="46.5" customHeight="1">
      <c r="A24" s="154" t="s">
        <v>377</v>
      </c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9" ht="15.75">
      <c r="A25" s="5"/>
      <c r="B25" s="5"/>
      <c r="C25" s="5"/>
      <c r="D25" s="5"/>
      <c r="E25" s="5"/>
      <c r="F25" s="5"/>
      <c r="G25" s="5"/>
      <c r="H25" s="5"/>
      <c r="I25" s="5"/>
    </row>
    <row r="26" spans="1:9" ht="15.75">
      <c r="A26" s="9" t="s">
        <v>397</v>
      </c>
      <c r="B26" s="5"/>
      <c r="C26" s="5"/>
      <c r="D26" s="5" t="s">
        <v>398</v>
      </c>
      <c r="E26" s="5"/>
      <c r="F26" s="5"/>
      <c r="G26" s="5"/>
      <c r="H26" s="5"/>
      <c r="I26" s="5"/>
    </row>
    <row r="27" spans="1:8" ht="15.75">
      <c r="A27" s="5"/>
      <c r="B27" s="5"/>
      <c r="C27" s="5"/>
      <c r="D27" s="5"/>
      <c r="E27" s="5"/>
      <c r="F27" s="5"/>
      <c r="G27" s="5"/>
      <c r="H27" s="5"/>
    </row>
  </sheetData>
  <sheetProtection/>
  <mergeCells count="7">
    <mergeCell ref="A24:J24"/>
    <mergeCell ref="A20:E20"/>
    <mergeCell ref="D1:E1"/>
    <mergeCell ref="D2:E2"/>
    <mergeCell ref="D3:E3"/>
    <mergeCell ref="D4:E4"/>
    <mergeCell ref="B6:I6"/>
  </mergeCells>
  <printOptions/>
  <pageMargins left="0.7086614173228347" right="0.2" top="0.31496062992125984" bottom="0.24" header="0.31496062992125984" footer="0.2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28"/>
  <sheetViews>
    <sheetView view="pageBreakPreview" zoomScale="50" zoomScaleNormal="55" zoomScaleSheetLayoutView="50" zoomScalePageLayoutView="0" workbookViewId="0" topLeftCell="A1">
      <pane ySplit="12" topLeftCell="A53" activePane="bottomLeft" state="frozen"/>
      <selection pane="topLeft" activeCell="A1" sqref="A1"/>
      <selection pane="bottomLeft" activeCell="J5" sqref="J5"/>
    </sheetView>
  </sheetViews>
  <sheetFormatPr defaultColWidth="9.00390625" defaultRowHeight="12.75"/>
  <cols>
    <col min="1" max="1" width="9.125" style="2" customWidth="1"/>
    <col min="2" max="3" width="25.25390625" style="2" customWidth="1"/>
    <col min="4" max="4" width="35.25390625" style="2" customWidth="1"/>
    <col min="5" max="5" width="82.875" style="2" customWidth="1"/>
    <col min="6" max="6" width="60.625" style="2" customWidth="1"/>
    <col min="7" max="7" width="25.00390625" style="2" customWidth="1"/>
    <col min="8" max="8" width="19.25390625" style="2" customWidth="1"/>
    <col min="9" max="9" width="21.875" style="2" customWidth="1"/>
    <col min="10" max="10" width="17.625" style="2" customWidth="1"/>
    <col min="11" max="11" width="19.875" style="2" customWidth="1"/>
    <col min="12" max="16384" width="9.125" style="2" customWidth="1"/>
  </cols>
  <sheetData>
    <row r="1" spans="2:11" ht="18.7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18.75">
      <c r="B2" s="5"/>
      <c r="C2" s="5"/>
      <c r="D2" s="5"/>
      <c r="E2" s="5"/>
      <c r="F2" s="35"/>
      <c r="G2" s="35"/>
      <c r="H2" s="5"/>
      <c r="I2" s="35"/>
      <c r="J2" s="35" t="s">
        <v>91</v>
      </c>
      <c r="K2" s="5"/>
    </row>
    <row r="3" spans="2:11" ht="18.75">
      <c r="B3" s="5"/>
      <c r="C3" s="5"/>
      <c r="D3" s="5"/>
      <c r="E3" s="5"/>
      <c r="F3" s="35"/>
      <c r="G3" s="35"/>
      <c r="H3" s="5"/>
      <c r="I3" s="35"/>
      <c r="J3" s="35" t="s">
        <v>8</v>
      </c>
      <c r="K3" s="5"/>
    </row>
    <row r="4" spans="2:11" ht="18.75">
      <c r="B4" s="5"/>
      <c r="C4" s="5"/>
      <c r="D4" s="5"/>
      <c r="E4" s="5"/>
      <c r="F4" s="35"/>
      <c r="G4" s="35"/>
      <c r="H4" s="5"/>
      <c r="I4" s="40"/>
      <c r="J4" s="40" t="s">
        <v>393</v>
      </c>
      <c r="K4" s="5"/>
    </row>
    <row r="5" spans="2:11" ht="18.75">
      <c r="B5" s="5"/>
      <c r="C5" s="5"/>
      <c r="D5" s="5"/>
      <c r="E5" s="5"/>
      <c r="F5" s="35"/>
      <c r="G5" s="35"/>
      <c r="H5" s="5"/>
      <c r="I5" s="40"/>
      <c r="J5" s="40" t="s">
        <v>469</v>
      </c>
      <c r="K5" s="5"/>
    </row>
    <row r="6" spans="2:11" ht="18.75">
      <c r="B6" s="5"/>
      <c r="C6" s="5"/>
      <c r="D6" s="5"/>
      <c r="E6" s="5"/>
      <c r="F6" s="35"/>
      <c r="G6" s="5"/>
      <c r="H6" s="5"/>
      <c r="I6" s="5"/>
      <c r="J6" s="5"/>
      <c r="K6" s="5"/>
    </row>
    <row r="7" spans="2:11" ht="14.25" customHeight="1">
      <c r="B7" s="36"/>
      <c r="C7" s="36"/>
      <c r="D7" s="36"/>
      <c r="E7" s="36"/>
      <c r="F7" s="36"/>
      <c r="G7" s="36"/>
      <c r="H7" s="5"/>
      <c r="I7" s="5"/>
      <c r="J7" s="5"/>
      <c r="K7" s="5"/>
    </row>
    <row r="8" spans="2:11" ht="17.25" customHeight="1">
      <c r="B8" s="5"/>
      <c r="C8" s="185" t="s">
        <v>381</v>
      </c>
      <c r="D8" s="186"/>
      <c r="E8" s="186"/>
      <c r="F8" s="186"/>
      <c r="G8" s="186"/>
      <c r="H8" s="186"/>
      <c r="I8" s="5"/>
      <c r="J8" s="5"/>
      <c r="K8" s="5"/>
    </row>
    <row r="9" spans="2:11" ht="17.25" customHeight="1">
      <c r="B9" s="110" t="s">
        <v>401</v>
      </c>
      <c r="C9" s="58"/>
      <c r="D9" s="13"/>
      <c r="E9" s="13"/>
      <c r="F9" s="13"/>
      <c r="G9" s="13"/>
      <c r="H9" s="13"/>
      <c r="I9" s="5"/>
      <c r="J9" s="5"/>
      <c r="K9" s="5"/>
    </row>
    <row r="10" spans="2:11" ht="17.25" customHeight="1">
      <c r="B10" s="153" t="s">
        <v>380</v>
      </c>
      <c r="C10" s="58"/>
      <c r="D10" s="13"/>
      <c r="E10" s="13"/>
      <c r="F10" s="13"/>
      <c r="G10" s="13"/>
      <c r="H10" s="13"/>
      <c r="I10" s="5"/>
      <c r="J10" s="5"/>
      <c r="K10" s="5"/>
    </row>
    <row r="11" spans="2:11" ht="162" customHeight="1">
      <c r="B11" s="180" t="s">
        <v>275</v>
      </c>
      <c r="C11" s="180" t="s">
        <v>276</v>
      </c>
      <c r="D11" s="180" t="s">
        <v>277</v>
      </c>
      <c r="E11" s="180" t="s">
        <v>315</v>
      </c>
      <c r="F11" s="180" t="s">
        <v>316</v>
      </c>
      <c r="G11" s="180" t="s">
        <v>317</v>
      </c>
      <c r="H11" s="180" t="s">
        <v>268</v>
      </c>
      <c r="I11" s="180" t="s">
        <v>4</v>
      </c>
      <c r="J11" s="183" t="s">
        <v>5</v>
      </c>
      <c r="K11" s="184"/>
    </row>
    <row r="12" spans="2:11" ht="67.5" customHeight="1">
      <c r="B12" s="181"/>
      <c r="C12" s="181"/>
      <c r="D12" s="181"/>
      <c r="E12" s="181"/>
      <c r="F12" s="181"/>
      <c r="G12" s="181"/>
      <c r="H12" s="181"/>
      <c r="I12" s="181"/>
      <c r="J12" s="59" t="s">
        <v>269</v>
      </c>
      <c r="K12" s="59" t="s">
        <v>270</v>
      </c>
    </row>
    <row r="13" spans="2:11" s="1" customFormat="1" ht="18.75">
      <c r="B13" s="59">
        <v>1</v>
      </c>
      <c r="C13" s="59">
        <v>2</v>
      </c>
      <c r="D13" s="59">
        <v>3</v>
      </c>
      <c r="E13" s="59">
        <v>4</v>
      </c>
      <c r="F13" s="59">
        <v>5</v>
      </c>
      <c r="G13" s="59">
        <v>6</v>
      </c>
      <c r="H13" s="59">
        <v>7</v>
      </c>
      <c r="I13" s="59">
        <v>8</v>
      </c>
      <c r="J13" s="59">
        <v>9</v>
      </c>
      <c r="K13" s="59">
        <v>10</v>
      </c>
    </row>
    <row r="14" spans="2:11" s="1" customFormat="1" ht="18.75">
      <c r="B14" s="21"/>
      <c r="C14" s="15"/>
      <c r="D14" s="22"/>
      <c r="E14" s="23" t="s">
        <v>59</v>
      </c>
      <c r="F14" s="70"/>
      <c r="G14" s="70"/>
      <c r="H14" s="70"/>
      <c r="I14" s="70"/>
      <c r="J14" s="70"/>
      <c r="K14" s="70"/>
    </row>
    <row r="15" spans="2:11" s="68" customFormat="1" ht="31.5">
      <c r="B15" s="66" t="s">
        <v>171</v>
      </c>
      <c r="C15" s="66" t="s">
        <v>113</v>
      </c>
      <c r="D15" s="67" t="s">
        <v>93</v>
      </c>
      <c r="E15" s="67" t="s">
        <v>114</v>
      </c>
      <c r="F15" s="62" t="s">
        <v>382</v>
      </c>
      <c r="G15" s="62"/>
      <c r="H15" s="105">
        <f aca="true" t="shared" si="0" ref="H15:H59">I15+J15</f>
        <v>150000</v>
      </c>
      <c r="I15" s="105"/>
      <c r="J15" s="105">
        <v>150000</v>
      </c>
      <c r="K15" s="105">
        <f>J15</f>
        <v>150000</v>
      </c>
    </row>
    <row r="16" spans="2:11" s="69" customFormat="1" ht="18.75">
      <c r="B16" s="152"/>
      <c r="C16" s="71"/>
      <c r="D16" s="71"/>
      <c r="E16" s="64" t="s">
        <v>318</v>
      </c>
      <c r="F16" s="64"/>
      <c r="G16" s="65"/>
      <c r="H16" s="106">
        <f>SUM(H17:H22)</f>
        <v>10712477</v>
      </c>
      <c r="I16" s="106">
        <f>SUM(I17:I22)</f>
        <v>9315921</v>
      </c>
      <c r="J16" s="106">
        <f>SUM(J17:J22)</f>
        <v>1396556</v>
      </c>
      <c r="K16" s="106">
        <f>SUM(K17:K22)</f>
        <v>1396556</v>
      </c>
    </row>
    <row r="17" spans="2:11" s="68" customFormat="1" ht="31.5">
      <c r="B17" s="66" t="s">
        <v>175</v>
      </c>
      <c r="C17" s="66" t="s">
        <v>63</v>
      </c>
      <c r="D17" s="67" t="s">
        <v>94</v>
      </c>
      <c r="E17" s="67" t="s">
        <v>117</v>
      </c>
      <c r="F17" s="63" t="s">
        <v>383</v>
      </c>
      <c r="G17" s="62"/>
      <c r="H17" s="105">
        <f t="shared" si="0"/>
        <v>1693417</v>
      </c>
      <c r="I17" s="105">
        <v>1693417</v>
      </c>
      <c r="J17" s="105"/>
      <c r="K17" s="105">
        <f aca="true" t="shared" si="1" ref="K17:K58">J17</f>
        <v>0</v>
      </c>
    </row>
    <row r="18" spans="2:11" s="68" customFormat="1" ht="31.5">
      <c r="B18" s="81" t="s">
        <v>411</v>
      </c>
      <c r="C18" s="81" t="s">
        <v>412</v>
      </c>
      <c r="D18" s="88" t="s">
        <v>95</v>
      </c>
      <c r="E18" s="88" t="s">
        <v>413</v>
      </c>
      <c r="F18" s="63" t="s">
        <v>383</v>
      </c>
      <c r="G18" s="62"/>
      <c r="H18" s="105">
        <f t="shared" si="0"/>
        <v>7330842</v>
      </c>
      <c r="I18" s="105">
        <v>7330842</v>
      </c>
      <c r="J18" s="105"/>
      <c r="K18" s="105">
        <f t="shared" si="1"/>
        <v>0</v>
      </c>
    </row>
    <row r="19" spans="2:11" s="68" customFormat="1" ht="31.5">
      <c r="B19" s="81" t="s">
        <v>416</v>
      </c>
      <c r="C19" s="81" t="s">
        <v>102</v>
      </c>
      <c r="D19" s="88" t="s">
        <v>96</v>
      </c>
      <c r="E19" s="88" t="s">
        <v>343</v>
      </c>
      <c r="F19" s="63" t="s">
        <v>383</v>
      </c>
      <c r="G19" s="62"/>
      <c r="H19" s="105">
        <f t="shared" si="0"/>
        <v>11500</v>
      </c>
      <c r="I19" s="105">
        <v>11500</v>
      </c>
      <c r="J19" s="105"/>
      <c r="K19" s="105"/>
    </row>
    <row r="20" spans="2:11" s="68" customFormat="1" ht="31.5">
      <c r="B20" s="81" t="s">
        <v>417</v>
      </c>
      <c r="C20" s="81" t="s">
        <v>418</v>
      </c>
      <c r="D20" s="88" t="s">
        <v>97</v>
      </c>
      <c r="E20" s="88" t="s">
        <v>118</v>
      </c>
      <c r="F20" s="63" t="s">
        <v>383</v>
      </c>
      <c r="G20" s="62"/>
      <c r="H20" s="105">
        <f t="shared" si="0"/>
        <v>215000</v>
      </c>
      <c r="I20" s="105">
        <v>215000</v>
      </c>
      <c r="J20" s="105"/>
      <c r="K20" s="105"/>
    </row>
    <row r="21" spans="2:11" s="68" customFormat="1" ht="31.5">
      <c r="B21" s="81" t="s">
        <v>419</v>
      </c>
      <c r="C21" s="81" t="s">
        <v>420</v>
      </c>
      <c r="D21" s="88" t="s">
        <v>60</v>
      </c>
      <c r="E21" s="88" t="s">
        <v>176</v>
      </c>
      <c r="F21" s="63" t="s">
        <v>383</v>
      </c>
      <c r="G21" s="62"/>
      <c r="H21" s="105">
        <f t="shared" si="0"/>
        <v>65162</v>
      </c>
      <c r="I21" s="105">
        <v>65162</v>
      </c>
      <c r="J21" s="105"/>
      <c r="K21" s="105">
        <f t="shared" si="1"/>
        <v>0</v>
      </c>
    </row>
    <row r="22" spans="2:11" s="68" customFormat="1" ht="31.5">
      <c r="B22" s="81" t="s">
        <v>351</v>
      </c>
      <c r="C22" s="81" t="s">
        <v>345</v>
      </c>
      <c r="D22" s="88" t="s">
        <v>135</v>
      </c>
      <c r="E22" s="88" t="s">
        <v>346</v>
      </c>
      <c r="F22" s="63" t="s">
        <v>386</v>
      </c>
      <c r="G22" s="62"/>
      <c r="H22" s="105">
        <f t="shared" si="0"/>
        <v>1396556</v>
      </c>
      <c r="I22" s="105"/>
      <c r="J22" s="105">
        <v>1396556</v>
      </c>
      <c r="K22" s="105">
        <f t="shared" si="1"/>
        <v>1396556</v>
      </c>
    </row>
    <row r="23" spans="2:11" s="68" customFormat="1" ht="18.75">
      <c r="B23" s="151"/>
      <c r="C23" s="71"/>
      <c r="D23" s="71"/>
      <c r="E23" s="64" t="s">
        <v>319</v>
      </c>
      <c r="F23" s="64"/>
      <c r="G23" s="64"/>
      <c r="H23" s="106">
        <f>I23+J23</f>
        <v>16631965</v>
      </c>
      <c r="I23" s="106">
        <f>SUM(I24:I32)</f>
        <v>15660650</v>
      </c>
      <c r="J23" s="106">
        <f>SUM(J24:J32)</f>
        <v>971315</v>
      </c>
      <c r="K23" s="105">
        <f t="shared" si="1"/>
        <v>971315</v>
      </c>
    </row>
    <row r="24" spans="2:11" s="68" customFormat="1" ht="31.5">
      <c r="B24" s="66" t="s">
        <v>180</v>
      </c>
      <c r="C24" s="66" t="s">
        <v>83</v>
      </c>
      <c r="D24" s="67" t="s">
        <v>99</v>
      </c>
      <c r="E24" s="67" t="s">
        <v>119</v>
      </c>
      <c r="F24" s="63" t="s">
        <v>384</v>
      </c>
      <c r="G24" s="62"/>
      <c r="H24" s="105">
        <f t="shared" si="0"/>
        <v>7515645</v>
      </c>
      <c r="I24" s="105">
        <v>7515645</v>
      </c>
      <c r="J24" s="105"/>
      <c r="K24" s="105">
        <f t="shared" si="1"/>
        <v>0</v>
      </c>
    </row>
    <row r="25" spans="2:11" s="68" customFormat="1" ht="31.5">
      <c r="B25" s="66" t="s">
        <v>181</v>
      </c>
      <c r="C25" s="66" t="s">
        <v>120</v>
      </c>
      <c r="D25" s="67" t="s">
        <v>182</v>
      </c>
      <c r="E25" s="67" t="s">
        <v>121</v>
      </c>
      <c r="F25" s="63" t="s">
        <v>384</v>
      </c>
      <c r="G25" s="62"/>
      <c r="H25" s="105">
        <f>I25+J25</f>
        <v>1540926</v>
      </c>
      <c r="I25" s="105">
        <v>1540926</v>
      </c>
      <c r="J25" s="105"/>
      <c r="K25" s="105">
        <f>J25</f>
        <v>0</v>
      </c>
    </row>
    <row r="26" spans="2:11" s="68" customFormat="1" ht="31.5">
      <c r="B26" s="81" t="s">
        <v>352</v>
      </c>
      <c r="C26" s="81" t="s">
        <v>353</v>
      </c>
      <c r="D26" s="88" t="s">
        <v>100</v>
      </c>
      <c r="E26" s="88" t="s">
        <v>354</v>
      </c>
      <c r="F26" s="63" t="s">
        <v>384</v>
      </c>
      <c r="G26" s="62"/>
      <c r="H26" s="105">
        <f>I26+J26</f>
        <v>50000</v>
      </c>
      <c r="I26" s="105">
        <v>50000</v>
      </c>
      <c r="J26" s="105"/>
      <c r="K26" s="105"/>
    </row>
    <row r="27" spans="2:11" s="68" customFormat="1" ht="31.5">
      <c r="B27" s="66" t="s">
        <v>183</v>
      </c>
      <c r="C27" s="66" t="s">
        <v>122</v>
      </c>
      <c r="D27" s="67" t="s">
        <v>100</v>
      </c>
      <c r="E27" s="67" t="s">
        <v>11</v>
      </c>
      <c r="F27" s="63" t="s">
        <v>384</v>
      </c>
      <c r="G27" s="62"/>
      <c r="H27" s="105">
        <f t="shared" si="0"/>
        <v>436200</v>
      </c>
      <c r="I27" s="105">
        <v>436200</v>
      </c>
      <c r="J27" s="105"/>
      <c r="K27" s="105">
        <f t="shared" si="1"/>
        <v>0</v>
      </c>
    </row>
    <row r="28" spans="2:11" s="68" customFormat="1" ht="31.5">
      <c r="B28" s="66" t="s">
        <v>184</v>
      </c>
      <c r="C28" s="66" t="s">
        <v>123</v>
      </c>
      <c r="D28" s="67" t="s">
        <v>100</v>
      </c>
      <c r="E28" s="67" t="s">
        <v>124</v>
      </c>
      <c r="F28" s="63" t="s">
        <v>384</v>
      </c>
      <c r="G28" s="62"/>
      <c r="H28" s="105">
        <f t="shared" si="0"/>
        <v>95100</v>
      </c>
      <c r="I28" s="105">
        <v>95100</v>
      </c>
      <c r="J28" s="105"/>
      <c r="K28" s="105">
        <f t="shared" si="1"/>
        <v>0</v>
      </c>
    </row>
    <row r="29" spans="2:11" s="68" customFormat="1" ht="31.5">
      <c r="B29" s="66" t="s">
        <v>185</v>
      </c>
      <c r="C29" s="66" t="s">
        <v>125</v>
      </c>
      <c r="D29" s="67" t="s">
        <v>100</v>
      </c>
      <c r="E29" s="67" t="s">
        <v>126</v>
      </c>
      <c r="F29" s="63" t="s">
        <v>384</v>
      </c>
      <c r="G29" s="62"/>
      <c r="H29" s="105">
        <f t="shared" si="0"/>
        <v>95000</v>
      </c>
      <c r="I29" s="105">
        <v>95000</v>
      </c>
      <c r="J29" s="105"/>
      <c r="K29" s="105">
        <f t="shared" si="1"/>
        <v>0</v>
      </c>
    </row>
    <row r="30" spans="2:11" s="68" customFormat="1" ht="31.5">
      <c r="B30" s="66" t="s">
        <v>186</v>
      </c>
      <c r="C30" s="66">
        <v>2152</v>
      </c>
      <c r="D30" s="67" t="s">
        <v>100</v>
      </c>
      <c r="E30" s="67" t="s">
        <v>188</v>
      </c>
      <c r="F30" s="63" t="s">
        <v>384</v>
      </c>
      <c r="G30" s="62"/>
      <c r="H30" s="105">
        <f t="shared" si="0"/>
        <v>5903779</v>
      </c>
      <c r="I30" s="105">
        <v>5903779</v>
      </c>
      <c r="J30" s="105"/>
      <c r="K30" s="105">
        <f t="shared" si="1"/>
        <v>0</v>
      </c>
    </row>
    <row r="31" spans="2:11" s="68" customFormat="1" ht="31.5">
      <c r="B31" s="81" t="s">
        <v>355</v>
      </c>
      <c r="C31" s="81" t="s">
        <v>356</v>
      </c>
      <c r="D31" s="88" t="s">
        <v>135</v>
      </c>
      <c r="E31" s="88" t="s">
        <v>357</v>
      </c>
      <c r="F31" s="63" t="s">
        <v>386</v>
      </c>
      <c r="G31" s="62"/>
      <c r="H31" s="105">
        <f t="shared" si="0"/>
        <v>971315</v>
      </c>
      <c r="I31" s="105"/>
      <c r="J31" s="105">
        <v>971315</v>
      </c>
      <c r="K31" s="105">
        <f t="shared" si="1"/>
        <v>971315</v>
      </c>
    </row>
    <row r="32" spans="2:11" s="68" customFormat="1" ht="31.5">
      <c r="B32" s="66" t="s">
        <v>189</v>
      </c>
      <c r="C32" s="66" t="s">
        <v>190</v>
      </c>
      <c r="D32" s="67" t="s">
        <v>135</v>
      </c>
      <c r="E32" s="67" t="s">
        <v>136</v>
      </c>
      <c r="F32" s="63" t="s">
        <v>384</v>
      </c>
      <c r="G32" s="62"/>
      <c r="H32" s="105">
        <f t="shared" si="0"/>
        <v>24000</v>
      </c>
      <c r="I32" s="105">
        <v>24000</v>
      </c>
      <c r="J32" s="105"/>
      <c r="K32" s="105">
        <f t="shared" si="1"/>
        <v>0</v>
      </c>
    </row>
    <row r="33" spans="2:11" s="69" customFormat="1" ht="18.75">
      <c r="B33" s="152"/>
      <c r="C33" s="71"/>
      <c r="D33" s="71"/>
      <c r="E33" s="64" t="s">
        <v>320</v>
      </c>
      <c r="F33" s="65"/>
      <c r="G33" s="65"/>
      <c r="H33" s="106">
        <f>SUM(H34:H41)</f>
        <v>7589319</v>
      </c>
      <c r="I33" s="106">
        <f>SUM(I34:I41)</f>
        <v>7589319</v>
      </c>
      <c r="J33" s="106">
        <f>SUM(J34:J41)</f>
        <v>0</v>
      </c>
      <c r="K33" s="106">
        <f>SUM(K34:K41)</f>
        <v>0</v>
      </c>
    </row>
    <row r="34" spans="2:11" s="68" customFormat="1" ht="31.5">
      <c r="B34" s="66" t="s">
        <v>194</v>
      </c>
      <c r="C34" s="66" t="s">
        <v>84</v>
      </c>
      <c r="D34" s="67" t="s">
        <v>101</v>
      </c>
      <c r="E34" s="67" t="s">
        <v>127</v>
      </c>
      <c r="F34" s="62" t="s">
        <v>387</v>
      </c>
      <c r="G34" s="62"/>
      <c r="H34" s="105">
        <f t="shared" si="0"/>
        <v>62040</v>
      </c>
      <c r="I34" s="105">
        <v>62040</v>
      </c>
      <c r="J34" s="105"/>
      <c r="K34" s="105">
        <f t="shared" si="1"/>
        <v>0</v>
      </c>
    </row>
    <row r="35" spans="2:11" s="68" customFormat="1" ht="31.5">
      <c r="B35" s="66" t="s">
        <v>195</v>
      </c>
      <c r="C35" s="66" t="s">
        <v>128</v>
      </c>
      <c r="D35" s="67" t="s">
        <v>102</v>
      </c>
      <c r="E35" s="67" t="s">
        <v>129</v>
      </c>
      <c r="F35" s="62" t="s">
        <v>387</v>
      </c>
      <c r="G35" s="62"/>
      <c r="H35" s="105">
        <f t="shared" si="0"/>
        <v>60000</v>
      </c>
      <c r="I35" s="105">
        <v>60000</v>
      </c>
      <c r="J35" s="105"/>
      <c r="K35" s="105">
        <f t="shared" si="1"/>
        <v>0</v>
      </c>
    </row>
    <row r="36" spans="2:11" s="68" customFormat="1" ht="31.5">
      <c r="B36" s="66" t="s">
        <v>196</v>
      </c>
      <c r="C36" s="66" t="s">
        <v>85</v>
      </c>
      <c r="D36" s="67" t="s">
        <v>102</v>
      </c>
      <c r="E36" s="67" t="s">
        <v>79</v>
      </c>
      <c r="F36" s="62" t="s">
        <v>387</v>
      </c>
      <c r="G36" s="62"/>
      <c r="H36" s="105">
        <f t="shared" si="0"/>
        <v>1000000</v>
      </c>
      <c r="I36" s="105">
        <v>1000000</v>
      </c>
      <c r="J36" s="105"/>
      <c r="K36" s="105">
        <f t="shared" si="1"/>
        <v>0</v>
      </c>
    </row>
    <row r="37" spans="2:11" s="68" customFormat="1" ht="31.5">
      <c r="B37" s="66" t="s">
        <v>197</v>
      </c>
      <c r="C37" s="66" t="s">
        <v>86</v>
      </c>
      <c r="D37" s="67" t="s">
        <v>102</v>
      </c>
      <c r="E37" s="67" t="s">
        <v>130</v>
      </c>
      <c r="F37" s="62" t="s">
        <v>387</v>
      </c>
      <c r="G37" s="62"/>
      <c r="H37" s="105">
        <f t="shared" si="0"/>
        <v>200000</v>
      </c>
      <c r="I37" s="105">
        <v>200000</v>
      </c>
      <c r="J37" s="105"/>
      <c r="K37" s="105"/>
    </row>
    <row r="38" spans="2:11" s="68" customFormat="1" ht="31.5">
      <c r="B38" s="66" t="s">
        <v>198</v>
      </c>
      <c r="C38" s="66" t="s">
        <v>131</v>
      </c>
      <c r="D38" s="67" t="s">
        <v>102</v>
      </c>
      <c r="E38" s="67" t="s">
        <v>80</v>
      </c>
      <c r="F38" s="62" t="s">
        <v>387</v>
      </c>
      <c r="G38" s="62"/>
      <c r="H38" s="105">
        <f t="shared" si="0"/>
        <v>5470606</v>
      </c>
      <c r="I38" s="105">
        <v>5470606</v>
      </c>
      <c r="J38" s="105"/>
      <c r="K38" s="105">
        <f t="shared" si="1"/>
        <v>0</v>
      </c>
    </row>
    <row r="39" spans="2:11" s="68" customFormat="1" ht="31.5">
      <c r="B39" s="66">
        <v>813090</v>
      </c>
      <c r="C39" s="66">
        <v>3090</v>
      </c>
      <c r="D39" s="73">
        <v>1030</v>
      </c>
      <c r="E39" s="67" t="s">
        <v>281</v>
      </c>
      <c r="F39" s="62" t="s">
        <v>387</v>
      </c>
      <c r="G39" s="62"/>
      <c r="H39" s="105">
        <f t="shared" si="0"/>
        <v>30121</v>
      </c>
      <c r="I39" s="105">
        <v>30121</v>
      </c>
      <c r="J39" s="105"/>
      <c r="K39" s="105">
        <f t="shared" si="1"/>
        <v>0</v>
      </c>
    </row>
    <row r="40" spans="2:11" s="68" customFormat="1" ht="31.5">
      <c r="B40" s="66" t="s">
        <v>205</v>
      </c>
      <c r="C40" s="66" t="s">
        <v>206</v>
      </c>
      <c r="D40" s="67" t="s">
        <v>103</v>
      </c>
      <c r="E40" s="67" t="s">
        <v>207</v>
      </c>
      <c r="F40" s="62" t="s">
        <v>387</v>
      </c>
      <c r="G40" s="62"/>
      <c r="H40" s="105">
        <f t="shared" si="0"/>
        <v>10000</v>
      </c>
      <c r="I40" s="105">
        <v>10000</v>
      </c>
      <c r="J40" s="105"/>
      <c r="K40" s="105">
        <f t="shared" si="1"/>
        <v>0</v>
      </c>
    </row>
    <row r="41" spans="2:11" s="68" customFormat="1" ht="31.5">
      <c r="B41" s="74" t="s">
        <v>216</v>
      </c>
      <c r="C41" s="66">
        <v>3242</v>
      </c>
      <c r="D41" s="67" t="s">
        <v>12</v>
      </c>
      <c r="E41" s="67" t="s">
        <v>218</v>
      </c>
      <c r="F41" s="62" t="s">
        <v>387</v>
      </c>
      <c r="G41" s="62"/>
      <c r="H41" s="105">
        <f>I41+J41</f>
        <v>756552</v>
      </c>
      <c r="I41" s="105">
        <v>756552</v>
      </c>
      <c r="J41" s="105"/>
      <c r="K41" s="105">
        <f>J41</f>
        <v>0</v>
      </c>
    </row>
    <row r="42" spans="2:11" s="69" customFormat="1" ht="18.75">
      <c r="B42" s="152"/>
      <c r="C42" s="71"/>
      <c r="D42" s="71"/>
      <c r="E42" s="64" t="s">
        <v>322</v>
      </c>
      <c r="F42" s="65"/>
      <c r="G42" s="65"/>
      <c r="H42" s="106">
        <f>I42+J42</f>
        <v>35000</v>
      </c>
      <c r="I42" s="106">
        <f>I43</f>
        <v>35000</v>
      </c>
      <c r="J42" s="106">
        <f>J43</f>
        <v>0</v>
      </c>
      <c r="K42" s="106">
        <f>K43</f>
        <v>0</v>
      </c>
    </row>
    <row r="43" spans="2:11" s="68" customFormat="1" ht="31.5">
      <c r="B43" s="66" t="s">
        <v>222</v>
      </c>
      <c r="C43" s="66" t="s">
        <v>87</v>
      </c>
      <c r="D43" s="67" t="s">
        <v>103</v>
      </c>
      <c r="E43" s="67" t="s">
        <v>137</v>
      </c>
      <c r="F43" s="63" t="s">
        <v>385</v>
      </c>
      <c r="G43" s="62"/>
      <c r="H43" s="105">
        <f t="shared" si="0"/>
        <v>35000</v>
      </c>
      <c r="I43" s="105">
        <v>35000</v>
      </c>
      <c r="J43" s="105"/>
      <c r="K43" s="105">
        <f t="shared" si="1"/>
        <v>0</v>
      </c>
    </row>
    <row r="44" spans="2:11" s="69" customFormat="1" ht="31.5">
      <c r="B44" s="152"/>
      <c r="C44" s="71"/>
      <c r="D44" s="71"/>
      <c r="E44" s="64" t="s">
        <v>323</v>
      </c>
      <c r="F44" s="64"/>
      <c r="G44" s="65"/>
      <c r="H44" s="106">
        <f>SUM(H45:H52)</f>
        <v>14529605</v>
      </c>
      <c r="I44" s="106">
        <f>SUM(I45:I52)</f>
        <v>14529605</v>
      </c>
      <c r="J44" s="106">
        <f>SUM(J45:J52)</f>
        <v>0</v>
      </c>
      <c r="K44" s="106">
        <f>SUM(K45:K52)</f>
        <v>0</v>
      </c>
    </row>
    <row r="45" spans="2:11" s="69" customFormat="1" ht="31.5">
      <c r="B45" s="66" t="s">
        <v>228</v>
      </c>
      <c r="C45" s="66" t="s">
        <v>82</v>
      </c>
      <c r="D45" s="67" t="s">
        <v>138</v>
      </c>
      <c r="E45" s="67" t="s">
        <v>139</v>
      </c>
      <c r="F45" s="63" t="s">
        <v>388</v>
      </c>
      <c r="G45" s="62"/>
      <c r="H45" s="105">
        <f t="shared" si="0"/>
        <v>79426</v>
      </c>
      <c r="I45" s="105">
        <v>79426</v>
      </c>
      <c r="J45" s="105"/>
      <c r="K45" s="105">
        <f t="shared" si="1"/>
        <v>0</v>
      </c>
    </row>
    <row r="46" spans="2:11" s="69" customFormat="1" ht="31.5">
      <c r="B46" s="66" t="s">
        <v>230</v>
      </c>
      <c r="C46" s="66" t="s">
        <v>88</v>
      </c>
      <c r="D46" s="67" t="s">
        <v>106</v>
      </c>
      <c r="E46" s="67" t="s">
        <v>142</v>
      </c>
      <c r="F46" s="63" t="s">
        <v>388</v>
      </c>
      <c r="G46" s="62"/>
      <c r="H46" s="105">
        <f t="shared" si="0"/>
        <v>1379599</v>
      </c>
      <c r="I46" s="105">
        <v>1379599</v>
      </c>
      <c r="J46" s="105"/>
      <c r="K46" s="105">
        <f t="shared" si="1"/>
        <v>0</v>
      </c>
    </row>
    <row r="47" spans="2:11" s="68" customFormat="1" ht="31.5">
      <c r="B47" s="66" t="s">
        <v>231</v>
      </c>
      <c r="C47" s="66" t="s">
        <v>232</v>
      </c>
      <c r="D47" s="67" t="s">
        <v>107</v>
      </c>
      <c r="E47" s="67" t="s">
        <v>233</v>
      </c>
      <c r="F47" s="63" t="s">
        <v>388</v>
      </c>
      <c r="G47" s="62"/>
      <c r="H47" s="105">
        <f t="shared" si="0"/>
        <v>4194313</v>
      </c>
      <c r="I47" s="105">
        <v>4194313</v>
      </c>
      <c r="J47" s="105"/>
      <c r="K47" s="105">
        <f t="shared" si="1"/>
        <v>0</v>
      </c>
    </row>
    <row r="48" spans="2:11" s="68" customFormat="1" ht="31.5">
      <c r="B48" s="66" t="s">
        <v>234</v>
      </c>
      <c r="C48" s="66" t="s">
        <v>89</v>
      </c>
      <c r="D48" s="67" t="s">
        <v>98</v>
      </c>
      <c r="E48" s="67" t="s">
        <v>143</v>
      </c>
      <c r="F48" s="62" t="s">
        <v>324</v>
      </c>
      <c r="G48" s="62" t="s">
        <v>321</v>
      </c>
      <c r="H48" s="105">
        <f t="shared" si="0"/>
        <v>95600</v>
      </c>
      <c r="I48" s="105">
        <v>95600</v>
      </c>
      <c r="J48" s="105"/>
      <c r="K48" s="105">
        <f t="shared" si="1"/>
        <v>0</v>
      </c>
    </row>
    <row r="49" spans="2:11" s="68" customFormat="1" ht="31.5">
      <c r="B49" s="66" t="s">
        <v>235</v>
      </c>
      <c r="C49" s="66" t="s">
        <v>236</v>
      </c>
      <c r="D49" s="67" t="s">
        <v>98</v>
      </c>
      <c r="E49" s="67" t="s">
        <v>237</v>
      </c>
      <c r="F49" s="62" t="s">
        <v>324</v>
      </c>
      <c r="G49" s="62" t="s">
        <v>321</v>
      </c>
      <c r="H49" s="105">
        <f t="shared" si="0"/>
        <v>50000</v>
      </c>
      <c r="I49" s="105">
        <v>50000</v>
      </c>
      <c r="J49" s="105"/>
      <c r="K49" s="105">
        <f t="shared" si="1"/>
        <v>0</v>
      </c>
    </row>
    <row r="50" spans="2:11" s="68" customFormat="1" ht="31.5" customHeight="1">
      <c r="B50" s="66" t="s">
        <v>238</v>
      </c>
      <c r="C50" s="66" t="s">
        <v>144</v>
      </c>
      <c r="D50" s="67" t="s">
        <v>98</v>
      </c>
      <c r="E50" s="67" t="s">
        <v>145</v>
      </c>
      <c r="F50" s="62" t="s">
        <v>324</v>
      </c>
      <c r="G50" s="62" t="s">
        <v>321</v>
      </c>
      <c r="H50" s="105">
        <f t="shared" si="0"/>
        <v>7372715</v>
      </c>
      <c r="I50" s="105">
        <v>7372715</v>
      </c>
      <c r="J50" s="105"/>
      <c r="K50" s="105">
        <f t="shared" si="1"/>
        <v>0</v>
      </c>
    </row>
    <row r="51" spans="2:11" s="68" customFormat="1" ht="31.5">
      <c r="B51" s="66" t="s">
        <v>239</v>
      </c>
      <c r="C51" s="66" t="s">
        <v>146</v>
      </c>
      <c r="D51" s="67" t="s">
        <v>98</v>
      </c>
      <c r="E51" s="67" t="s">
        <v>147</v>
      </c>
      <c r="F51" s="63" t="s">
        <v>389</v>
      </c>
      <c r="G51" s="62"/>
      <c r="H51" s="105">
        <f t="shared" si="0"/>
        <v>900000</v>
      </c>
      <c r="I51" s="105">
        <v>900000</v>
      </c>
      <c r="J51" s="105"/>
      <c r="K51" s="105">
        <f t="shared" si="1"/>
        <v>0</v>
      </c>
    </row>
    <row r="52" spans="2:11" s="68" customFormat="1" ht="31.5">
      <c r="B52" s="66" t="s">
        <v>240</v>
      </c>
      <c r="C52" s="66" t="s">
        <v>148</v>
      </c>
      <c r="D52" s="67" t="s">
        <v>98</v>
      </c>
      <c r="E52" s="67" t="s">
        <v>149</v>
      </c>
      <c r="F52" s="62" t="s">
        <v>324</v>
      </c>
      <c r="G52" s="62" t="s">
        <v>321</v>
      </c>
      <c r="H52" s="105">
        <f t="shared" si="0"/>
        <v>457952</v>
      </c>
      <c r="I52" s="105">
        <v>457952</v>
      </c>
      <c r="J52" s="105"/>
      <c r="K52" s="105">
        <f t="shared" si="1"/>
        <v>0</v>
      </c>
    </row>
    <row r="53" spans="2:11" s="69" customFormat="1" ht="68.25" customHeight="1">
      <c r="B53" s="152"/>
      <c r="C53" s="71"/>
      <c r="D53" s="71"/>
      <c r="E53" s="64" t="s">
        <v>325</v>
      </c>
      <c r="F53" s="65"/>
      <c r="G53" s="65"/>
      <c r="H53" s="106">
        <f>SUM(H54:H59)</f>
        <v>27166829</v>
      </c>
      <c r="I53" s="106">
        <f>SUM(I54:I59)</f>
        <v>21376053</v>
      </c>
      <c r="J53" s="106">
        <f>SUM(J54:J59)</f>
        <v>5790776</v>
      </c>
      <c r="K53" s="106">
        <f>SUM(K54:K59)</f>
        <v>5720876</v>
      </c>
    </row>
    <row r="54" spans="2:11" s="69" customFormat="1" ht="68.25" customHeight="1">
      <c r="B54" s="66" t="s">
        <v>244</v>
      </c>
      <c r="C54" s="66" t="s">
        <v>150</v>
      </c>
      <c r="D54" s="67" t="s">
        <v>10</v>
      </c>
      <c r="E54" s="67" t="s">
        <v>245</v>
      </c>
      <c r="F54" s="63" t="s">
        <v>390</v>
      </c>
      <c r="G54" s="62"/>
      <c r="H54" s="105">
        <f>I54+J54</f>
        <v>67000</v>
      </c>
      <c r="I54" s="105">
        <v>67000</v>
      </c>
      <c r="J54" s="105"/>
      <c r="K54" s="105">
        <f t="shared" si="1"/>
        <v>0</v>
      </c>
    </row>
    <row r="55" spans="2:11" s="69" customFormat="1" ht="31.5">
      <c r="B55" s="66" t="s">
        <v>246</v>
      </c>
      <c r="C55" s="66" t="s">
        <v>151</v>
      </c>
      <c r="D55" s="67" t="s">
        <v>10</v>
      </c>
      <c r="E55" s="67" t="s">
        <v>152</v>
      </c>
      <c r="F55" s="63" t="s">
        <v>390</v>
      </c>
      <c r="G55" s="62"/>
      <c r="H55" s="105">
        <f t="shared" si="0"/>
        <v>18734053</v>
      </c>
      <c r="I55" s="105">
        <v>18734053</v>
      </c>
      <c r="J55" s="105"/>
      <c r="K55" s="105">
        <f t="shared" si="1"/>
        <v>0</v>
      </c>
    </row>
    <row r="56" spans="2:11" s="69" customFormat="1" ht="31.5">
      <c r="B56" s="66" t="s">
        <v>247</v>
      </c>
      <c r="C56" s="66">
        <v>6030</v>
      </c>
      <c r="D56" s="67" t="s">
        <v>10</v>
      </c>
      <c r="E56" s="67" t="s">
        <v>154</v>
      </c>
      <c r="F56" s="63" t="s">
        <v>390</v>
      </c>
      <c r="G56" s="62"/>
      <c r="H56" s="105">
        <f t="shared" si="0"/>
        <v>1410000</v>
      </c>
      <c r="I56" s="105">
        <v>1410000</v>
      </c>
      <c r="J56" s="105"/>
      <c r="K56" s="105">
        <f t="shared" si="1"/>
        <v>0</v>
      </c>
    </row>
    <row r="57" spans="2:11" s="69" customFormat="1" ht="31.5">
      <c r="B57" s="81" t="s">
        <v>361</v>
      </c>
      <c r="C57" s="81" t="s">
        <v>356</v>
      </c>
      <c r="D57" s="88" t="s">
        <v>135</v>
      </c>
      <c r="E57" s="88" t="s">
        <v>357</v>
      </c>
      <c r="F57" s="63" t="s">
        <v>386</v>
      </c>
      <c r="G57" s="62"/>
      <c r="H57" s="105">
        <f t="shared" si="0"/>
        <v>5720876</v>
      </c>
      <c r="I57" s="105"/>
      <c r="J57" s="105">
        <v>5720876</v>
      </c>
      <c r="K57" s="105">
        <f t="shared" si="1"/>
        <v>5720876</v>
      </c>
    </row>
    <row r="58" spans="2:11" s="68" customFormat="1" ht="31.5">
      <c r="B58" s="66" t="s">
        <v>249</v>
      </c>
      <c r="C58" s="66" t="s">
        <v>156</v>
      </c>
      <c r="D58" s="67" t="s">
        <v>157</v>
      </c>
      <c r="E58" s="67" t="s">
        <v>158</v>
      </c>
      <c r="F58" s="63" t="s">
        <v>390</v>
      </c>
      <c r="G58" s="62"/>
      <c r="H58" s="105">
        <f t="shared" si="0"/>
        <v>1165000</v>
      </c>
      <c r="I58" s="105">
        <v>1165000</v>
      </c>
      <c r="J58" s="105"/>
      <c r="K58" s="105">
        <f t="shared" si="1"/>
        <v>0</v>
      </c>
    </row>
    <row r="59" spans="2:11" s="68" customFormat="1" ht="31.5">
      <c r="B59" s="66" t="s">
        <v>251</v>
      </c>
      <c r="C59" s="66" t="s">
        <v>161</v>
      </c>
      <c r="D59" s="67" t="s">
        <v>110</v>
      </c>
      <c r="E59" s="67" t="s">
        <v>81</v>
      </c>
      <c r="F59" s="63" t="s">
        <v>391</v>
      </c>
      <c r="G59" s="62"/>
      <c r="H59" s="105">
        <f t="shared" si="0"/>
        <v>69900</v>
      </c>
      <c r="I59" s="105"/>
      <c r="J59" s="105">
        <v>69900</v>
      </c>
      <c r="K59" s="105"/>
    </row>
    <row r="60" spans="2:11" s="69" customFormat="1" ht="18.75">
      <c r="B60" s="152"/>
      <c r="C60" s="182" t="s">
        <v>326</v>
      </c>
      <c r="D60" s="182"/>
      <c r="E60" s="182"/>
      <c r="F60" s="182"/>
      <c r="G60" s="65"/>
      <c r="H60" s="106">
        <f>H13+H16+H33+H42+H44+H53</f>
        <v>60033237</v>
      </c>
      <c r="I60" s="106">
        <f>I13+I16+I33+I42+I44+I53</f>
        <v>52845906</v>
      </c>
      <c r="J60" s="106">
        <f>J13+J16+J33+J42+J44+J53</f>
        <v>7187341</v>
      </c>
      <c r="K60" s="106">
        <f>K13+K16+K33+K42+K44+K53</f>
        <v>7117442</v>
      </c>
    </row>
    <row r="61" spans="2:11" s="1" customFormat="1" ht="18.75">
      <c r="B61" s="60"/>
      <c r="C61" s="60"/>
      <c r="D61" s="60"/>
      <c r="E61" s="60"/>
      <c r="F61" s="60"/>
      <c r="G61" s="60"/>
      <c r="H61" s="61"/>
      <c r="I61" s="61"/>
      <c r="J61" s="61"/>
      <c r="K61" s="61"/>
    </row>
    <row r="62" spans="2:11" s="1" customFormat="1" ht="18.75">
      <c r="B62" s="60"/>
      <c r="C62" s="60"/>
      <c r="D62" s="60"/>
      <c r="E62" s="60"/>
      <c r="F62" s="60"/>
      <c r="G62" s="60"/>
      <c r="H62" s="61"/>
      <c r="I62" s="61"/>
      <c r="J62" s="61"/>
      <c r="K62" s="61"/>
    </row>
    <row r="63" spans="2:11" s="1" customFormat="1" ht="18.75">
      <c r="B63" s="60"/>
      <c r="C63" s="60"/>
      <c r="D63" s="60"/>
      <c r="E63" s="60"/>
      <c r="F63" s="60"/>
      <c r="G63" s="60"/>
      <c r="H63" s="61"/>
      <c r="I63" s="61"/>
      <c r="J63" s="61"/>
      <c r="K63" s="61"/>
    </row>
    <row r="64" spans="2:11" ht="18.75">
      <c r="B64" s="36"/>
      <c r="C64" s="36"/>
      <c r="D64" s="36"/>
      <c r="E64" s="36"/>
      <c r="F64" s="36"/>
      <c r="G64" s="36"/>
      <c r="H64" s="36"/>
      <c r="I64" s="5"/>
      <c r="J64" s="5"/>
      <c r="K64" s="5"/>
    </row>
    <row r="65" spans="2:11" ht="15.75">
      <c r="B65" s="40" t="s">
        <v>394</v>
      </c>
      <c r="C65" s="40"/>
      <c r="D65" s="40"/>
      <c r="E65" s="40"/>
      <c r="F65" s="38"/>
      <c r="G65" s="5"/>
      <c r="H65" s="5"/>
      <c r="I65" s="5"/>
      <c r="J65" s="5"/>
      <c r="K65" s="5"/>
    </row>
    <row r="66" spans="2:11" ht="15.7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.75">
      <c r="B67" s="5" t="s">
        <v>392</v>
      </c>
      <c r="C67" s="5"/>
      <c r="D67" s="5"/>
      <c r="E67" s="5"/>
      <c r="F67" s="5"/>
      <c r="G67" s="5"/>
      <c r="H67" s="5"/>
      <c r="I67" s="5"/>
      <c r="J67" s="5"/>
      <c r="K67" s="5"/>
    </row>
    <row r="68" spans="2:11" ht="15.7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.75">
      <c r="B69" s="5" t="s">
        <v>255</v>
      </c>
      <c r="C69" s="5"/>
      <c r="D69" s="5"/>
      <c r="E69" s="5" t="s">
        <v>259</v>
      </c>
      <c r="F69" s="5"/>
      <c r="G69" s="5"/>
      <c r="H69" s="5"/>
      <c r="I69" s="5"/>
      <c r="J69" s="5"/>
      <c r="K69" s="5"/>
    </row>
    <row r="70" spans="2:11" ht="18.75">
      <c r="B70" s="36"/>
      <c r="C70" s="36"/>
      <c r="D70" s="36"/>
      <c r="E70" s="36"/>
      <c r="F70" s="36"/>
      <c r="G70" s="36"/>
      <c r="H70" s="36"/>
      <c r="I70" s="5"/>
      <c r="J70" s="5"/>
      <c r="K70" s="5"/>
    </row>
    <row r="71" spans="2:11" ht="18.75">
      <c r="B71" s="36"/>
      <c r="C71" s="36"/>
      <c r="D71" s="36"/>
      <c r="E71" s="36"/>
      <c r="F71" s="36"/>
      <c r="G71" s="36"/>
      <c r="H71" s="36"/>
      <c r="I71" s="5"/>
      <c r="J71" s="5"/>
      <c r="K71" s="5"/>
    </row>
    <row r="72" spans="2:11" ht="18.75">
      <c r="B72" s="36"/>
      <c r="C72" s="36"/>
      <c r="D72" s="36"/>
      <c r="E72" s="36"/>
      <c r="F72" s="36"/>
      <c r="G72" s="36"/>
      <c r="H72" s="36"/>
      <c r="I72" s="5"/>
      <c r="J72" s="5"/>
      <c r="K72" s="5"/>
    </row>
    <row r="73" spans="2:11" ht="18.75">
      <c r="B73" s="36"/>
      <c r="C73" s="36"/>
      <c r="D73" s="36"/>
      <c r="E73" s="36"/>
      <c r="F73" s="107"/>
      <c r="G73" s="36"/>
      <c r="H73" s="36"/>
      <c r="I73" s="5"/>
      <c r="J73" s="5"/>
      <c r="K73" s="5"/>
    </row>
    <row r="74" spans="2:11" ht="18.75">
      <c r="B74" s="36"/>
      <c r="C74" s="36"/>
      <c r="D74" s="36"/>
      <c r="E74" s="36"/>
      <c r="F74" s="36"/>
      <c r="G74" s="36"/>
      <c r="H74" s="36"/>
      <c r="I74" s="5"/>
      <c r="J74" s="5"/>
      <c r="K74" s="5"/>
    </row>
    <row r="75" spans="2:11" ht="18.75">
      <c r="B75" s="36"/>
      <c r="C75" s="36"/>
      <c r="D75" s="36"/>
      <c r="E75" s="36"/>
      <c r="F75" s="36"/>
      <c r="G75" s="36"/>
      <c r="H75" s="36"/>
      <c r="I75" s="5"/>
      <c r="J75" s="5"/>
      <c r="K75" s="5"/>
    </row>
    <row r="76" spans="2:11" ht="31.5" customHeight="1">
      <c r="B76" s="36"/>
      <c r="C76" s="36"/>
      <c r="D76" s="36"/>
      <c r="E76" s="36"/>
      <c r="F76" s="36"/>
      <c r="G76" s="36"/>
      <c r="H76" s="36"/>
      <c r="I76" s="5"/>
      <c r="J76" s="5"/>
      <c r="K76" s="5"/>
    </row>
    <row r="77" spans="2:11" ht="18.75">
      <c r="B77" s="36"/>
      <c r="C77" s="36"/>
      <c r="D77" s="36"/>
      <c r="E77" s="36"/>
      <c r="F77" s="36"/>
      <c r="G77" s="36"/>
      <c r="H77" s="36"/>
      <c r="I77" s="5"/>
      <c r="J77" s="5"/>
      <c r="K77" s="5"/>
    </row>
    <row r="78" spans="2:11" ht="18.75">
      <c r="B78" s="36"/>
      <c r="C78" s="36"/>
      <c r="D78" s="36"/>
      <c r="E78" s="36"/>
      <c r="F78" s="36"/>
      <c r="G78" s="36"/>
      <c r="H78" s="36"/>
      <c r="I78" s="5"/>
      <c r="J78" s="5"/>
      <c r="K78" s="5"/>
    </row>
    <row r="79" spans="2:11" ht="68.25" customHeight="1">
      <c r="B79" s="36"/>
      <c r="C79" s="36"/>
      <c r="D79" s="36"/>
      <c r="E79" s="36"/>
      <c r="F79" s="36"/>
      <c r="G79" s="36"/>
      <c r="H79" s="36"/>
      <c r="I79" s="5"/>
      <c r="J79" s="5"/>
      <c r="K79" s="5"/>
    </row>
    <row r="80" spans="2:11" ht="68.25" customHeight="1">
      <c r="B80" s="36"/>
      <c r="C80" s="36"/>
      <c r="D80" s="36"/>
      <c r="E80" s="36"/>
      <c r="F80" s="36"/>
      <c r="G80" s="36"/>
      <c r="H80" s="36"/>
      <c r="I80" s="5"/>
      <c r="J80" s="5"/>
      <c r="K80" s="5"/>
    </row>
    <row r="81" spans="2:11" ht="18.75">
      <c r="B81" s="36"/>
      <c r="C81" s="36"/>
      <c r="D81" s="36"/>
      <c r="E81" s="36"/>
      <c r="F81" s="36"/>
      <c r="G81" s="36"/>
      <c r="H81" s="36"/>
      <c r="I81" s="5"/>
      <c r="J81" s="5"/>
      <c r="K81" s="5"/>
    </row>
    <row r="82" spans="2:11" ht="18.75">
      <c r="B82" s="36"/>
      <c r="C82" s="36"/>
      <c r="D82" s="36"/>
      <c r="E82" s="36"/>
      <c r="F82" s="36"/>
      <c r="G82" s="36"/>
      <c r="H82" s="36"/>
      <c r="I82" s="5"/>
      <c r="J82" s="5"/>
      <c r="K82" s="5"/>
    </row>
    <row r="83" spans="2:11" ht="18.75">
      <c r="B83" s="36"/>
      <c r="C83" s="36"/>
      <c r="D83" s="36"/>
      <c r="E83" s="36"/>
      <c r="F83" s="36"/>
      <c r="G83" s="36"/>
      <c r="H83" s="36"/>
      <c r="I83" s="5"/>
      <c r="J83" s="5"/>
      <c r="K83" s="5"/>
    </row>
    <row r="84" spans="2:11" ht="18.75">
      <c r="B84" s="36"/>
      <c r="C84" s="36"/>
      <c r="D84" s="36"/>
      <c r="E84" s="36"/>
      <c r="F84" s="36"/>
      <c r="G84" s="36"/>
      <c r="H84" s="36"/>
      <c r="I84" s="5"/>
      <c r="J84" s="5"/>
      <c r="K84" s="5"/>
    </row>
    <row r="85" spans="2:11" ht="18.75">
      <c r="B85" s="36"/>
      <c r="C85" s="36"/>
      <c r="D85" s="36"/>
      <c r="E85" s="36"/>
      <c r="F85" s="36"/>
      <c r="G85" s="36"/>
      <c r="H85" s="36"/>
      <c r="I85" s="5"/>
      <c r="J85" s="5"/>
      <c r="K85" s="5"/>
    </row>
    <row r="86" spans="2:11" ht="18.75">
      <c r="B86" s="36"/>
      <c r="C86" s="36"/>
      <c r="D86" s="36"/>
      <c r="E86" s="36"/>
      <c r="F86" s="36"/>
      <c r="G86" s="36"/>
      <c r="H86" s="36"/>
      <c r="I86" s="5"/>
      <c r="J86" s="5"/>
      <c r="K86" s="5"/>
    </row>
    <row r="87" spans="2:11" ht="18.75">
      <c r="B87" s="36"/>
      <c r="C87" s="36"/>
      <c r="D87" s="36"/>
      <c r="E87" s="36"/>
      <c r="F87" s="36"/>
      <c r="G87" s="36"/>
      <c r="H87" s="36"/>
      <c r="I87" s="5"/>
      <c r="J87" s="5"/>
      <c r="K87" s="5"/>
    </row>
    <row r="88" spans="2:11" ht="18.75">
      <c r="B88" s="36"/>
      <c r="C88" s="36"/>
      <c r="D88" s="36"/>
      <c r="E88" s="36"/>
      <c r="F88" s="36"/>
      <c r="G88" s="36"/>
      <c r="H88" s="36"/>
      <c r="I88" s="5"/>
      <c r="J88" s="5"/>
      <c r="K88" s="5"/>
    </row>
    <row r="89" spans="2:11" ht="18.75">
      <c r="B89" s="36"/>
      <c r="C89" s="36"/>
      <c r="D89" s="36"/>
      <c r="E89" s="36"/>
      <c r="F89" s="36"/>
      <c r="G89" s="36"/>
      <c r="H89" s="36"/>
      <c r="I89" s="5"/>
      <c r="J89" s="5"/>
      <c r="K89" s="5"/>
    </row>
    <row r="90" spans="2:11" ht="18.75">
      <c r="B90" s="36"/>
      <c r="C90" s="36"/>
      <c r="D90" s="36"/>
      <c r="E90" s="108"/>
      <c r="F90" s="108"/>
      <c r="G90" s="36"/>
      <c r="H90" s="36"/>
      <c r="I90" s="5"/>
      <c r="J90" s="5"/>
      <c r="K90" s="5"/>
    </row>
    <row r="91" spans="2:11" ht="18.75">
      <c r="B91" s="36"/>
      <c r="C91" s="36"/>
      <c r="D91" s="36"/>
      <c r="E91" s="36"/>
      <c r="F91" s="36"/>
      <c r="G91" s="36"/>
      <c r="H91" s="36"/>
      <c r="I91" s="5"/>
      <c r="J91" s="5"/>
      <c r="K91" s="5"/>
    </row>
    <row r="92" spans="2:11" ht="18.75">
      <c r="B92" s="36"/>
      <c r="C92" s="36"/>
      <c r="D92" s="36"/>
      <c r="E92" s="36"/>
      <c r="F92" s="36"/>
      <c r="G92" s="36"/>
      <c r="H92" s="36"/>
      <c r="I92" s="5"/>
      <c r="J92" s="5"/>
      <c r="K92" s="5"/>
    </row>
    <row r="93" spans="2:11" ht="18.75">
      <c r="B93" s="36"/>
      <c r="C93" s="36"/>
      <c r="D93" s="36"/>
      <c r="E93" s="36"/>
      <c r="F93" s="36"/>
      <c r="G93" s="36"/>
      <c r="H93" s="36"/>
      <c r="I93" s="5"/>
      <c r="J93" s="5"/>
      <c r="K93" s="5"/>
    </row>
    <row r="94" spans="2:11" ht="18.75">
      <c r="B94" s="36"/>
      <c r="C94" s="36"/>
      <c r="D94" s="36"/>
      <c r="E94" s="36"/>
      <c r="F94" s="36"/>
      <c r="G94" s="36"/>
      <c r="H94" s="36"/>
      <c r="I94" s="5"/>
      <c r="J94" s="5"/>
      <c r="K94" s="5"/>
    </row>
    <row r="95" spans="2:11" ht="18.75">
      <c r="B95" s="36"/>
      <c r="C95" s="36"/>
      <c r="D95" s="36"/>
      <c r="E95" s="36"/>
      <c r="F95" s="36"/>
      <c r="G95" s="36"/>
      <c r="H95" s="36"/>
      <c r="I95" s="5"/>
      <c r="J95" s="5"/>
      <c r="K95" s="5"/>
    </row>
    <row r="96" spans="2:11" ht="18.75">
      <c r="B96" s="36"/>
      <c r="C96" s="36"/>
      <c r="D96" s="36"/>
      <c r="E96" s="36"/>
      <c r="F96" s="36"/>
      <c r="G96" s="36"/>
      <c r="H96" s="36"/>
      <c r="I96" s="5"/>
      <c r="J96" s="5"/>
      <c r="K96" s="5"/>
    </row>
    <row r="97" spans="2:11" ht="18.75">
      <c r="B97" s="36"/>
      <c r="C97" s="36"/>
      <c r="D97" s="36"/>
      <c r="E97" s="36"/>
      <c r="F97" s="36"/>
      <c r="G97" s="36"/>
      <c r="H97" s="36"/>
      <c r="I97" s="5"/>
      <c r="J97" s="5"/>
      <c r="K97" s="5"/>
    </row>
    <row r="98" spans="2:11" ht="18.75">
      <c r="B98" s="36"/>
      <c r="C98" s="36"/>
      <c r="D98" s="36"/>
      <c r="E98" s="36"/>
      <c r="F98" s="36"/>
      <c r="G98" s="36"/>
      <c r="H98" s="36"/>
      <c r="I98" s="5"/>
      <c r="J98" s="5"/>
      <c r="K98" s="5"/>
    </row>
    <row r="99" spans="2:11" ht="18.75">
      <c r="B99" s="36"/>
      <c r="C99" s="36"/>
      <c r="D99" s="36"/>
      <c r="E99" s="36"/>
      <c r="F99" s="36"/>
      <c r="G99" s="36"/>
      <c r="H99" s="36"/>
      <c r="I99" s="5"/>
      <c r="J99" s="5"/>
      <c r="K99" s="5"/>
    </row>
    <row r="100" spans="2:11" ht="18.75">
      <c r="B100" s="36"/>
      <c r="C100" s="36"/>
      <c r="D100" s="36"/>
      <c r="E100" s="36"/>
      <c r="F100" s="36"/>
      <c r="G100" s="36"/>
      <c r="H100" s="36"/>
      <c r="I100" s="5"/>
      <c r="J100" s="5"/>
      <c r="K100" s="5"/>
    </row>
    <row r="101" spans="2:11" ht="18.75">
      <c r="B101" s="36"/>
      <c r="C101" s="36"/>
      <c r="D101" s="36"/>
      <c r="E101" s="36"/>
      <c r="F101" s="36"/>
      <c r="G101" s="36"/>
      <c r="H101" s="36"/>
      <c r="I101" s="5"/>
      <c r="J101" s="5"/>
      <c r="K101" s="5"/>
    </row>
    <row r="102" spans="2:11" ht="18.75">
      <c r="B102" s="36"/>
      <c r="C102" s="36"/>
      <c r="D102" s="36"/>
      <c r="E102" s="36"/>
      <c r="F102" s="36"/>
      <c r="G102" s="36"/>
      <c r="H102" s="36"/>
      <c r="I102" s="5"/>
      <c r="J102" s="5"/>
      <c r="K102" s="5"/>
    </row>
    <row r="103" spans="2:11" ht="18.75">
      <c r="B103" s="36"/>
      <c r="C103" s="36"/>
      <c r="D103" s="36"/>
      <c r="E103" s="36"/>
      <c r="F103" s="36"/>
      <c r="G103" s="36"/>
      <c r="H103" s="36"/>
      <c r="I103" s="5"/>
      <c r="J103" s="5"/>
      <c r="K103" s="5"/>
    </row>
    <row r="104" spans="2:11" ht="18.75">
      <c r="B104" s="36"/>
      <c r="C104" s="36"/>
      <c r="D104" s="36"/>
      <c r="E104" s="36"/>
      <c r="F104" s="36"/>
      <c r="G104" s="36"/>
      <c r="H104" s="36"/>
      <c r="I104" s="5"/>
      <c r="J104" s="5"/>
      <c r="K104" s="5"/>
    </row>
    <row r="105" spans="2:11" ht="18.75">
      <c r="B105" s="36"/>
      <c r="C105" s="36"/>
      <c r="D105" s="36"/>
      <c r="E105" s="36"/>
      <c r="F105" s="36"/>
      <c r="G105" s="36"/>
      <c r="H105" s="36"/>
      <c r="I105" s="5"/>
      <c r="J105" s="5"/>
      <c r="K105" s="5"/>
    </row>
    <row r="106" spans="2:11" ht="18.75">
      <c r="B106" s="36"/>
      <c r="C106" s="36"/>
      <c r="D106" s="36"/>
      <c r="E106" s="36"/>
      <c r="F106" s="36"/>
      <c r="G106" s="36"/>
      <c r="H106" s="36"/>
      <c r="I106" s="5"/>
      <c r="J106" s="5"/>
      <c r="K106" s="5"/>
    </row>
    <row r="107" spans="2:11" ht="18.75">
      <c r="B107" s="36"/>
      <c r="C107" s="36"/>
      <c r="D107" s="36"/>
      <c r="E107" s="36"/>
      <c r="F107" s="36"/>
      <c r="G107" s="36"/>
      <c r="H107" s="36"/>
      <c r="I107" s="5"/>
      <c r="J107" s="5"/>
      <c r="K107" s="5"/>
    </row>
    <row r="108" spans="2:8" ht="18.75">
      <c r="B108" s="4"/>
      <c r="C108" s="4"/>
      <c r="D108" s="4"/>
      <c r="E108" s="4"/>
      <c r="F108" s="4"/>
      <c r="G108" s="4"/>
      <c r="H108" s="4"/>
    </row>
    <row r="109" spans="2:8" ht="18.75">
      <c r="B109" s="4"/>
      <c r="C109" s="4"/>
      <c r="D109" s="4"/>
      <c r="E109" s="4"/>
      <c r="F109" s="4"/>
      <c r="G109" s="4"/>
      <c r="H109" s="4"/>
    </row>
    <row r="110" spans="2:8" ht="18.75">
      <c r="B110" s="4"/>
      <c r="C110" s="4"/>
      <c r="D110" s="4"/>
      <c r="E110" s="4"/>
      <c r="F110" s="4"/>
      <c r="G110" s="4"/>
      <c r="H110" s="4"/>
    </row>
    <row r="111" spans="2:8" ht="18.75">
      <c r="B111" s="4"/>
      <c r="C111" s="4"/>
      <c r="D111" s="4"/>
      <c r="E111" s="4"/>
      <c r="F111" s="4"/>
      <c r="G111" s="4"/>
      <c r="H111" s="4"/>
    </row>
    <row r="112" spans="2:8" ht="18.75">
      <c r="B112" s="4"/>
      <c r="C112" s="4"/>
      <c r="D112" s="4"/>
      <c r="E112" s="4"/>
      <c r="F112" s="4"/>
      <c r="G112" s="4"/>
      <c r="H112" s="4"/>
    </row>
    <row r="113" spans="2:8" ht="18.75">
      <c r="B113" s="4"/>
      <c r="C113" s="4"/>
      <c r="D113" s="4"/>
      <c r="E113" s="4"/>
      <c r="F113" s="4"/>
      <c r="G113" s="4"/>
      <c r="H113" s="4"/>
    </row>
    <row r="114" spans="2:8" ht="18.75">
      <c r="B114" s="4"/>
      <c r="C114" s="4"/>
      <c r="D114" s="4"/>
      <c r="E114" s="4"/>
      <c r="F114" s="4"/>
      <c r="G114" s="4"/>
      <c r="H114" s="4"/>
    </row>
    <row r="115" spans="2:8" ht="18.75">
      <c r="B115" s="4"/>
      <c r="C115" s="4"/>
      <c r="D115" s="4"/>
      <c r="E115" s="4"/>
      <c r="F115" s="4"/>
      <c r="G115" s="4"/>
      <c r="H115" s="4"/>
    </row>
    <row r="116" spans="2:8" ht="18.75">
      <c r="B116" s="4"/>
      <c r="C116" s="4"/>
      <c r="D116" s="4"/>
      <c r="E116" s="4"/>
      <c r="F116" s="4"/>
      <c r="G116" s="4"/>
      <c r="H116" s="4"/>
    </row>
    <row r="117" spans="2:8" ht="18.75">
      <c r="B117" s="4"/>
      <c r="C117" s="4"/>
      <c r="D117" s="4"/>
      <c r="E117" s="4"/>
      <c r="F117" s="4"/>
      <c r="G117" s="4"/>
      <c r="H117" s="4"/>
    </row>
    <row r="118" spans="2:8" ht="18.75">
      <c r="B118" s="4"/>
      <c r="C118" s="4"/>
      <c r="D118" s="4"/>
      <c r="E118" s="4"/>
      <c r="F118" s="4"/>
      <c r="G118" s="4"/>
      <c r="H118" s="4"/>
    </row>
    <row r="119" spans="2:8" ht="18.75">
      <c r="B119" s="4"/>
      <c r="C119" s="4"/>
      <c r="D119" s="4"/>
      <c r="E119" s="4"/>
      <c r="F119" s="4"/>
      <c r="G119" s="4"/>
      <c r="H119" s="4"/>
    </row>
    <row r="120" spans="2:8" ht="18.75">
      <c r="B120" s="4"/>
      <c r="C120" s="4"/>
      <c r="D120" s="4"/>
      <c r="E120" s="4"/>
      <c r="F120" s="4"/>
      <c r="G120" s="4"/>
      <c r="H120" s="4"/>
    </row>
    <row r="121" spans="2:8" ht="18.75">
      <c r="B121" s="4"/>
      <c r="C121" s="4"/>
      <c r="D121" s="4"/>
      <c r="E121" s="4"/>
      <c r="F121" s="4"/>
      <c r="G121" s="4"/>
      <c r="H121" s="4"/>
    </row>
    <row r="122" spans="2:8" ht="18.75">
      <c r="B122" s="4"/>
      <c r="C122" s="4"/>
      <c r="D122" s="4"/>
      <c r="E122" s="4"/>
      <c r="F122" s="4"/>
      <c r="G122" s="4"/>
      <c r="H122" s="4"/>
    </row>
    <row r="123" spans="2:8" ht="18.75">
      <c r="B123" s="4"/>
      <c r="C123" s="4"/>
      <c r="D123" s="4"/>
      <c r="E123" s="4"/>
      <c r="F123" s="4"/>
      <c r="G123" s="4"/>
      <c r="H123" s="4"/>
    </row>
    <row r="124" spans="2:8" ht="18.75">
      <c r="B124" s="4"/>
      <c r="C124" s="4"/>
      <c r="D124" s="4"/>
      <c r="E124" s="4"/>
      <c r="F124" s="4"/>
      <c r="G124" s="4"/>
      <c r="H124" s="4"/>
    </row>
    <row r="125" spans="2:8" ht="18.75">
      <c r="B125" s="4"/>
      <c r="C125" s="4"/>
      <c r="D125" s="4"/>
      <c r="E125" s="4"/>
      <c r="F125" s="4"/>
      <c r="G125" s="4"/>
      <c r="H125" s="4"/>
    </row>
    <row r="126" spans="2:8" ht="18.75">
      <c r="B126" s="4"/>
      <c r="C126" s="4"/>
      <c r="D126" s="4"/>
      <c r="E126" s="4"/>
      <c r="F126" s="4"/>
      <c r="G126" s="4"/>
      <c r="H126" s="4"/>
    </row>
    <row r="127" spans="2:8" ht="18.75">
      <c r="B127" s="4"/>
      <c r="C127" s="4"/>
      <c r="D127" s="4"/>
      <c r="E127" s="4"/>
      <c r="F127" s="4"/>
      <c r="G127" s="4"/>
      <c r="H127" s="4"/>
    </row>
    <row r="128" spans="2:8" ht="18.75">
      <c r="B128" s="4"/>
      <c r="C128" s="4"/>
      <c r="D128" s="4"/>
      <c r="E128" s="4"/>
      <c r="F128" s="4"/>
      <c r="G128" s="4"/>
      <c r="H128" s="4"/>
    </row>
  </sheetData>
  <sheetProtection/>
  <mergeCells count="11">
    <mergeCell ref="H11:H12"/>
    <mergeCell ref="C60:F60"/>
    <mergeCell ref="I11:I12"/>
    <mergeCell ref="J11:K11"/>
    <mergeCell ref="C8:H8"/>
    <mergeCell ref="B11:B12"/>
    <mergeCell ref="C11:C12"/>
    <mergeCell ref="D11:D12"/>
    <mergeCell ref="E11:E12"/>
    <mergeCell ref="F11:F12"/>
    <mergeCell ref="G11:G12"/>
  </mergeCells>
  <printOptions/>
  <pageMargins left="0.6692913385826772" right="0.2362204724409449" top="0.2362204724409449" bottom="0.1968503937007874" header="0.1968503937007874" footer="0.1968503937007874"/>
  <pageSetup fitToHeight="2" horizontalDpi="600" verticalDpi="600" orientation="landscape" paperSize="9" scale="42" r:id="rId1"/>
  <rowBreaks count="1" manualBreakCount="1">
    <brk id="43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view="pageBreakPreview" zoomScale="60" zoomScalePageLayoutView="0" workbookViewId="0" topLeftCell="A1">
      <selection activeCell="C4" sqref="C4"/>
    </sheetView>
  </sheetViews>
  <sheetFormatPr defaultColWidth="9.00390625" defaultRowHeight="12.75"/>
  <cols>
    <col min="1" max="1" width="9.125" style="143" customWidth="1"/>
    <col min="2" max="2" width="86.75390625" style="143" customWidth="1"/>
    <col min="3" max="3" width="27.75390625" style="143" customWidth="1"/>
    <col min="4" max="16384" width="9.125" style="143" customWidth="1"/>
  </cols>
  <sheetData>
    <row r="1" spans="1:3" ht="15.75" customHeight="1">
      <c r="A1" s="150"/>
      <c r="B1" s="150"/>
      <c r="C1" s="35" t="s">
        <v>466</v>
      </c>
    </row>
    <row r="2" spans="1:3" ht="15.75" customHeight="1">
      <c r="A2" s="150"/>
      <c r="B2" s="150"/>
      <c r="C2" s="35" t="s">
        <v>8</v>
      </c>
    </row>
    <row r="3" spans="1:3" ht="15.75" customHeight="1">
      <c r="A3" s="150"/>
      <c r="B3" s="150"/>
      <c r="C3" s="40" t="s">
        <v>393</v>
      </c>
    </row>
    <row r="4" spans="1:3" ht="15.75" customHeight="1">
      <c r="A4" s="150"/>
      <c r="B4" s="150"/>
      <c r="C4" s="40" t="s">
        <v>469</v>
      </c>
    </row>
    <row r="5" spans="1:3" ht="122.25" customHeight="1">
      <c r="A5" s="187" t="s">
        <v>465</v>
      </c>
      <c r="B5" s="187"/>
      <c r="C5" s="187"/>
    </row>
    <row r="6" spans="1:3" ht="177" customHeight="1">
      <c r="A6" s="3" t="s">
        <v>439</v>
      </c>
      <c r="B6" s="3" t="s">
        <v>440</v>
      </c>
      <c r="C6" s="3" t="s">
        <v>441</v>
      </c>
    </row>
    <row r="7" spans="1:3" ht="15.75">
      <c r="A7" s="146">
        <v>1</v>
      </c>
      <c r="B7" s="146">
        <v>2</v>
      </c>
      <c r="C7" s="146">
        <v>4</v>
      </c>
    </row>
    <row r="8" spans="1:3" ht="31.5">
      <c r="A8" s="147">
        <v>1</v>
      </c>
      <c r="B8" s="148" t="s">
        <v>442</v>
      </c>
      <c r="C8" s="148" t="s">
        <v>443</v>
      </c>
    </row>
    <row r="9" spans="1:3" ht="31.5">
      <c r="A9" s="147">
        <v>2</v>
      </c>
      <c r="B9" s="148" t="s">
        <v>444</v>
      </c>
      <c r="C9" s="148" t="s">
        <v>443</v>
      </c>
    </row>
    <row r="10" spans="1:3" ht="31.5">
      <c r="A10" s="147">
        <v>3</v>
      </c>
      <c r="B10" s="148" t="s">
        <v>445</v>
      </c>
      <c r="C10" s="148" t="s">
        <v>443</v>
      </c>
    </row>
    <row r="11" spans="1:3" ht="31.5">
      <c r="A11" s="147">
        <v>4</v>
      </c>
      <c r="B11" s="148" t="s">
        <v>446</v>
      </c>
      <c r="C11" s="148" t="s">
        <v>443</v>
      </c>
    </row>
    <row r="12" spans="1:3" ht="31.5">
      <c r="A12" s="147">
        <v>5</v>
      </c>
      <c r="B12" s="148" t="s">
        <v>447</v>
      </c>
      <c r="C12" s="148" t="s">
        <v>448</v>
      </c>
    </row>
    <row r="13" spans="1:3" ht="31.5">
      <c r="A13" s="147">
        <v>6</v>
      </c>
      <c r="B13" s="148" t="s">
        <v>449</v>
      </c>
      <c r="C13" s="148" t="s">
        <v>450</v>
      </c>
    </row>
    <row r="14" spans="1:3" s="144" customFormat="1" ht="31.5">
      <c r="A14" s="147">
        <v>7</v>
      </c>
      <c r="B14" s="148" t="s">
        <v>451</v>
      </c>
      <c r="C14" s="148" t="s">
        <v>443</v>
      </c>
    </row>
    <row r="15" spans="1:3" s="144" customFormat="1" ht="31.5">
      <c r="A15" s="147">
        <v>8</v>
      </c>
      <c r="B15" s="148" t="s">
        <v>452</v>
      </c>
      <c r="C15" s="148" t="s">
        <v>443</v>
      </c>
    </row>
    <row r="16" spans="1:3" s="144" customFormat="1" ht="31.5">
      <c r="A16" s="147">
        <v>9</v>
      </c>
      <c r="B16" s="148" t="s">
        <v>453</v>
      </c>
      <c r="C16" s="148" t="s">
        <v>443</v>
      </c>
    </row>
    <row r="17" spans="1:3" s="144" customFormat="1" ht="31.5">
      <c r="A17" s="147">
        <v>10</v>
      </c>
      <c r="B17" s="148" t="s">
        <v>454</v>
      </c>
      <c r="C17" s="148" t="s">
        <v>443</v>
      </c>
    </row>
    <row r="18" spans="1:3" s="145" customFormat="1" ht="31.5">
      <c r="A18" s="147">
        <v>11</v>
      </c>
      <c r="B18" s="148" t="s">
        <v>455</v>
      </c>
      <c r="C18" s="148" t="s">
        <v>450</v>
      </c>
    </row>
    <row r="19" spans="1:3" s="145" customFormat="1" ht="31.5">
      <c r="A19" s="147">
        <v>12</v>
      </c>
      <c r="B19" s="148" t="s">
        <v>456</v>
      </c>
      <c r="C19" s="148" t="s">
        <v>450</v>
      </c>
    </row>
    <row r="20" spans="1:3" s="145" customFormat="1" ht="15.75">
      <c r="A20" s="147">
        <v>13</v>
      </c>
      <c r="B20" s="148" t="s">
        <v>457</v>
      </c>
      <c r="C20" s="148" t="s">
        <v>458</v>
      </c>
    </row>
    <row r="21" spans="1:3" s="145" customFormat="1" ht="31.5">
      <c r="A21" s="147">
        <v>14</v>
      </c>
      <c r="B21" s="148" t="s">
        <v>459</v>
      </c>
      <c r="C21" s="148" t="s">
        <v>460</v>
      </c>
    </row>
    <row r="22" spans="1:3" s="145" customFormat="1" ht="31.5">
      <c r="A22" s="147">
        <v>15</v>
      </c>
      <c r="B22" s="148" t="s">
        <v>461</v>
      </c>
      <c r="C22" s="148" t="s">
        <v>460</v>
      </c>
    </row>
    <row r="23" spans="1:3" s="145" customFormat="1" ht="31.5">
      <c r="A23" s="147">
        <v>16</v>
      </c>
      <c r="B23" s="148" t="s">
        <v>462</v>
      </c>
      <c r="C23" s="148" t="s">
        <v>448</v>
      </c>
    </row>
    <row r="24" spans="1:3" s="145" customFormat="1" ht="31.5">
      <c r="A24" s="147">
        <v>17</v>
      </c>
      <c r="B24" s="148" t="s">
        <v>463</v>
      </c>
      <c r="C24" s="148" t="s">
        <v>448</v>
      </c>
    </row>
    <row r="25" spans="1:3" ht="15.75">
      <c r="A25" s="149"/>
      <c r="B25" s="149"/>
      <c r="C25" s="149"/>
    </row>
    <row r="26" spans="1:3" ht="15.75">
      <c r="A26" s="149"/>
      <c r="B26" s="149" t="s">
        <v>394</v>
      </c>
      <c r="C26" s="149"/>
    </row>
    <row r="27" spans="1:3" ht="15.75">
      <c r="A27" s="149"/>
      <c r="B27" s="149"/>
      <c r="C27" s="149"/>
    </row>
    <row r="28" spans="1:3" ht="96.75" customHeight="1">
      <c r="A28" s="188" t="s">
        <v>467</v>
      </c>
      <c r="B28" s="188"/>
      <c r="C28" s="188"/>
    </row>
    <row r="29" spans="1:3" ht="15.75">
      <c r="A29" s="149"/>
      <c r="B29" s="149"/>
      <c r="C29" s="149"/>
    </row>
    <row r="30" spans="1:3" ht="15.75">
      <c r="A30" s="149"/>
      <c r="B30" s="149" t="s">
        <v>464</v>
      </c>
      <c r="C30" s="149" t="s">
        <v>259</v>
      </c>
    </row>
  </sheetData>
  <sheetProtection/>
  <mergeCells count="2">
    <mergeCell ref="A5:C5"/>
    <mergeCell ref="A28:C28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Пользователь</cp:lastModifiedBy>
  <cp:lastPrinted>2020-12-23T11:33:11Z</cp:lastPrinted>
  <dcterms:created xsi:type="dcterms:W3CDTF">2000-04-01T16:13:39Z</dcterms:created>
  <dcterms:modified xsi:type="dcterms:W3CDTF">2020-12-28T07:58:17Z</dcterms:modified>
  <cp:category/>
  <cp:version/>
  <cp:contentType/>
  <cp:contentStatus/>
</cp:coreProperties>
</file>